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ttcomgroup.sharepoint.com/sites/ex_teams_jinzaibusokutaisaku001/Shared Documents/2025年度/04_公募要領等/02_計画申請様式/01_事業計画様式/20250327掲載/"/>
    </mc:Choice>
  </mc:AlternateContent>
  <xr:revisionPtr revIDLastSave="204" documentId="13_ncr:1_{D68FB22F-8302-4DD8-ADCB-CE08029B6057}" xr6:coauthVersionLast="47" xr6:coauthVersionMax="47" xr10:uidLastSave="{BDC29D3E-D9D2-4ADA-97F6-5F4FFB8D555E}"/>
  <bookViews>
    <workbookView xWindow="28680" yWindow="-120" windowWidth="29040" windowHeight="15720" activeTab="1" xr2:uid="{BFDDC98B-ABF3-4995-80EA-EA56696727E3}"/>
  </bookViews>
  <sheets>
    <sheet name="事業計画" sheetId="1" r:id="rId1"/>
    <sheet name="事業計画 (記入例)" sheetId="5" r:id="rId2"/>
    <sheet name="リスト" sheetId="2" r:id="rId3"/>
  </sheets>
  <definedNames>
    <definedName name="a予約・デスク業務">リスト!#REF!</definedName>
    <definedName name="_xlnm.Print_Area" localSheetId="0">事業計画!$B$2:$J$157</definedName>
    <definedName name="_xlnm.Print_Area" localSheetId="1">'事業計画 (記入例)'!$B$2:$J$157</definedName>
    <definedName name="その他">リスト!$I$62</definedName>
    <definedName name="バックオフィスサポート業務">リスト!$G$62:$G$69</definedName>
    <definedName name="フロント業務">リスト!$D$62:$D$69</definedName>
    <definedName name="食事の準備・配膳業務">リスト!$H$62:$H$68</definedName>
    <definedName name="清掃業務">リスト!$F$62:$F$66</definedName>
    <definedName name="有価証券報告書を内閣総理大臣に提出する会社又はその子会社及び関連会社である">リスト!$D$33:$E$33</definedName>
    <definedName name="予約・デスク業務">リスト!$E$62:$E$70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5" l="1" a="1"/>
  <c r="L41" i="5" s="1"/>
  <c r="L69" i="5" a="1"/>
  <c r="L69" i="5" s="1"/>
  <c r="D155" i="5"/>
  <c r="D156" i="5" s="1"/>
  <c r="L145" i="5" a="1"/>
  <c r="L145" i="5" s="1"/>
  <c r="L134" i="5"/>
  <c r="L126" i="5" a="1"/>
  <c r="L126" i="5" s="1"/>
  <c r="L115" i="5"/>
  <c r="L107" i="5" a="1"/>
  <c r="L107" i="5" s="1"/>
  <c r="L96" i="5"/>
  <c r="L88" i="5" a="1"/>
  <c r="L88" i="5" s="1"/>
  <c r="L77" i="5"/>
  <c r="L58" i="5"/>
  <c r="L43" i="5" a="1"/>
  <c r="L43" i="5" s="1"/>
  <c r="L96" i="1"/>
  <c r="L107" i="1" a="1"/>
  <c r="L107" i="1" s="1"/>
  <c r="L145" i="1" a="1"/>
  <c r="L145" i="1" s="1"/>
  <c r="L134" i="1"/>
  <c r="L126" i="1" a="1"/>
  <c r="L126" i="1" s="1"/>
  <c r="L115" i="1"/>
  <c r="L88" i="1" a="1"/>
  <c r="L88" i="1" s="1"/>
  <c r="L77" i="1"/>
  <c r="L69" i="1" a="1"/>
  <c r="L69" i="1" s="1"/>
  <c r="L58" i="1"/>
  <c r="L43" i="1" a="1"/>
  <c r="L43" i="1" s="1"/>
  <c r="E16" i="1" l="1"/>
  <c r="D155" i="1"/>
  <c r="D156" i="1" s="1"/>
  <c r="L41" i="1" a="1"/>
  <c r="L4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<sst xmlns="http://schemas.openxmlformats.org/spreadsheetml/2006/main" count="712" uniqueCount="256">
  <si>
    <t>参考資料</t>
    <rPh sb="0" eb="4">
      <t>サンコウシリョウ</t>
    </rPh>
    <phoneticPr fontId="5"/>
  </si>
  <si>
    <t>令和6年度 地域における受入環境整備促進事業補助金</t>
  </si>
  <si>
    <t>「観光地・観光産業における人材不足対策事業」事業計画書</t>
    <rPh sb="22" eb="27">
      <t>ジギョウケイカクショ</t>
    </rPh>
    <phoneticPr fontId="5"/>
  </si>
  <si>
    <t>入力にあたっての注意事項</t>
    <rPh sb="0" eb="2">
      <t>ニュウリョク</t>
    </rPh>
    <rPh sb="8" eb="12">
      <t>チュウイジコウ</t>
    </rPh>
    <phoneticPr fontId="5"/>
  </si>
  <si>
    <t>※　</t>
    <phoneticPr fontId="5"/>
  </si>
  <si>
    <t>着色セル</t>
    <rPh sb="0" eb="2">
      <t>チャクショク</t>
    </rPh>
    <phoneticPr fontId="5"/>
  </si>
  <si>
    <t>は必ず入力してください</t>
    <rPh sb="1" eb="2">
      <t>カナラ</t>
    </rPh>
    <rPh sb="3" eb="5">
      <t>ニュウリョク</t>
    </rPh>
    <phoneticPr fontId="5"/>
  </si>
  <si>
    <t>計画申請にあたっての確認事項</t>
    <rPh sb="0" eb="4">
      <t>ケイカクシンセイ</t>
    </rPh>
    <rPh sb="10" eb="12">
      <t>カクニン</t>
    </rPh>
    <rPh sb="12" eb="14">
      <t>ジコウ</t>
    </rPh>
    <phoneticPr fontId="5"/>
  </si>
  <si>
    <t>本事業計画が採択された場合、貴社の計画の内容等について、別途同意の上、事例として公表することは可能ですか。</t>
    <rPh sb="0" eb="1">
      <t>ホン</t>
    </rPh>
    <rPh sb="1" eb="5">
      <t>ジギョウケイカク</t>
    </rPh>
    <rPh sb="6" eb="8">
      <t>サイタク</t>
    </rPh>
    <phoneticPr fontId="5"/>
  </si>
  <si>
    <t>▶協力依頼です。回答によって採否を左右するものではありません。</t>
    <rPh sb="1" eb="3">
      <t>キョウリョク</t>
    </rPh>
    <rPh sb="3" eb="5">
      <t>イライ</t>
    </rPh>
    <rPh sb="8" eb="10">
      <t>カイトウ</t>
    </rPh>
    <rPh sb="14" eb="16">
      <t>サイヒ</t>
    </rPh>
    <rPh sb="15" eb="16">
      <t>イナ</t>
    </rPh>
    <rPh sb="17" eb="19">
      <t>サユウ</t>
    </rPh>
    <phoneticPr fontId="5"/>
  </si>
  <si>
    <t>①補助事業を実施する事業者</t>
    <rPh sb="1" eb="5">
      <t>ホジョジギョウ</t>
    </rPh>
    <rPh sb="6" eb="8">
      <t>ジッシ</t>
    </rPh>
    <rPh sb="10" eb="13">
      <t>ジギョウシャ</t>
    </rPh>
    <phoneticPr fontId="5"/>
  </si>
  <si>
    <t>事業者名</t>
    <rPh sb="0" eb="4">
      <t>ジギョウシャメイ</t>
    </rPh>
    <phoneticPr fontId="5"/>
  </si>
  <si>
    <t>▶「旅館業法の営業許可証」と同一の事業者名を記載してください</t>
    <rPh sb="2" eb="6">
      <t>リョカンギョウホウ</t>
    </rPh>
    <rPh sb="7" eb="12">
      <t>エイギョウキョカショウ</t>
    </rPh>
    <rPh sb="14" eb="16">
      <t>ドウイツ</t>
    </rPh>
    <rPh sb="17" eb="21">
      <t>ジギョウシャメイ</t>
    </rPh>
    <rPh sb="22" eb="24">
      <t>キサイ</t>
    </rPh>
    <phoneticPr fontId="5"/>
  </si>
  <si>
    <t>基礎情報</t>
    <rPh sb="0" eb="4">
      <t>キソジョウホウ</t>
    </rPh>
    <phoneticPr fontId="5"/>
  </si>
  <si>
    <t>法人/個人の別</t>
    <rPh sb="0" eb="2">
      <t>ホウジン</t>
    </rPh>
    <rPh sb="3" eb="5">
      <t>コジン</t>
    </rPh>
    <rPh sb="6" eb="7">
      <t>ベツ</t>
    </rPh>
    <phoneticPr fontId="5"/>
  </si>
  <si>
    <t>法人番号</t>
    <rPh sb="0" eb="4">
      <t>ホウジンバンゴウ</t>
    </rPh>
    <phoneticPr fontId="5"/>
  </si>
  <si>
    <t>▶法人の場合のみ記載してください（個人の場合は自動的に「9999999999999」が入力されます</t>
    <rPh sb="1" eb="3">
      <t>ホウジン</t>
    </rPh>
    <rPh sb="4" eb="6">
      <t>バアイ</t>
    </rPh>
    <rPh sb="8" eb="10">
      <t>キサイ</t>
    </rPh>
    <rPh sb="17" eb="19">
      <t>コジン</t>
    </rPh>
    <rPh sb="20" eb="22">
      <t>バアイ</t>
    </rPh>
    <rPh sb="23" eb="26">
      <t>ジドウテキ</t>
    </rPh>
    <rPh sb="43" eb="45">
      <t>ニュウリョク</t>
    </rPh>
    <phoneticPr fontId="5"/>
  </si>
  <si>
    <t>施設の所有・運営関係</t>
    <rPh sb="0" eb="2">
      <t>シセツ</t>
    </rPh>
    <rPh sb="3" eb="5">
      <t>ショユウ</t>
    </rPh>
    <rPh sb="6" eb="8">
      <t>ウンエイ</t>
    </rPh>
    <rPh sb="8" eb="10">
      <t>カンケイ</t>
    </rPh>
    <phoneticPr fontId="5"/>
  </si>
  <si>
    <t>▶補助事業を実施する事業者とは別の事業者が補助事業を実施する宿泊施設を所有/運営している場合、補助事業に要する経費を負担し、補助事業で取得する設備等を所有・管理する事業者から申請ください。また、賃貸借契約書または運営委託契約書等の証跡を提出してください</t>
    <rPh sb="1" eb="5">
      <t>ホジョジギョウ</t>
    </rPh>
    <rPh sb="6" eb="8">
      <t>ジッシ</t>
    </rPh>
    <rPh sb="10" eb="13">
      <t>ジギョウシャ</t>
    </rPh>
    <rPh sb="15" eb="16">
      <t>ベツ</t>
    </rPh>
    <rPh sb="17" eb="20">
      <t>ジギョウシャ</t>
    </rPh>
    <rPh sb="21" eb="25">
      <t>ホジョジギョウ</t>
    </rPh>
    <rPh sb="26" eb="28">
      <t>ジッシ</t>
    </rPh>
    <rPh sb="30" eb="34">
      <t>シュクハクシセツ</t>
    </rPh>
    <rPh sb="35" eb="37">
      <t>ショユウ</t>
    </rPh>
    <rPh sb="38" eb="40">
      <t>ウンエイ</t>
    </rPh>
    <rPh sb="44" eb="46">
      <t>バアイ</t>
    </rPh>
    <rPh sb="47" eb="51">
      <t>ホジョジギョウ</t>
    </rPh>
    <rPh sb="52" eb="53">
      <t>ヨウ</t>
    </rPh>
    <rPh sb="55" eb="57">
      <t>ケイヒ</t>
    </rPh>
    <rPh sb="58" eb="60">
      <t>フタン</t>
    </rPh>
    <rPh sb="62" eb="66">
      <t>ホジョジギョウ</t>
    </rPh>
    <rPh sb="67" eb="69">
      <t>シュトク</t>
    </rPh>
    <rPh sb="71" eb="74">
      <t>セツビトウ</t>
    </rPh>
    <rPh sb="75" eb="77">
      <t>ショユウ</t>
    </rPh>
    <rPh sb="78" eb="80">
      <t>カンリ</t>
    </rPh>
    <rPh sb="82" eb="85">
      <t>ジギョウシャ</t>
    </rPh>
    <rPh sb="87" eb="89">
      <t>シンセイ</t>
    </rPh>
    <rPh sb="97" eb="103">
      <t>チンタイシャクケイヤクショ</t>
    </rPh>
    <rPh sb="106" eb="114">
      <t>ウンエイイタクケイヤクショトウ</t>
    </rPh>
    <rPh sb="115" eb="117">
      <t>ショウセキ</t>
    </rPh>
    <rPh sb="118" eb="120">
      <t>テイシュツ</t>
    </rPh>
    <phoneticPr fontId="5"/>
  </si>
  <si>
    <t>宿泊施設を所有または運営する事業者名</t>
    <rPh sb="0" eb="4">
      <t>シュクハクシセツ</t>
    </rPh>
    <rPh sb="5" eb="7">
      <t>ショユウ</t>
    </rPh>
    <rPh sb="10" eb="12">
      <t>ウンエイ</t>
    </rPh>
    <rPh sb="14" eb="17">
      <t>ジギョウシャ</t>
    </rPh>
    <rPh sb="17" eb="18">
      <t>メイ</t>
    </rPh>
    <phoneticPr fontId="5"/>
  </si>
  <si>
    <t>代表者</t>
    <rPh sb="0" eb="3">
      <t>ダイヒョウシャ</t>
    </rPh>
    <phoneticPr fontId="5"/>
  </si>
  <si>
    <t>役職</t>
    <rPh sb="0" eb="2">
      <t>ヤクショク</t>
    </rPh>
    <phoneticPr fontId="5"/>
  </si>
  <si>
    <t>氏名</t>
    <rPh sb="0" eb="2">
      <t>シメイ</t>
    </rPh>
    <phoneticPr fontId="5"/>
  </si>
  <si>
    <t>所在地</t>
    <rPh sb="0" eb="3">
      <t>ショザイチ</t>
    </rPh>
    <phoneticPr fontId="5"/>
  </si>
  <si>
    <t>郵便番号</t>
    <rPh sb="0" eb="4">
      <t>ユウビンバンゴウ</t>
    </rPh>
    <phoneticPr fontId="5"/>
  </si>
  <si>
    <t>▶半角・ハイフンなしで入力してください</t>
    <rPh sb="1" eb="3">
      <t>ハンカク</t>
    </rPh>
    <rPh sb="11" eb="13">
      <t>ニュウリョク</t>
    </rPh>
    <phoneticPr fontId="5"/>
  </si>
  <si>
    <t>都道府県</t>
    <rPh sb="0" eb="4">
      <t>トドウフケン</t>
    </rPh>
    <phoneticPr fontId="5"/>
  </si>
  <si>
    <t>市町村</t>
    <rPh sb="0" eb="3">
      <t>シチョウソン</t>
    </rPh>
    <phoneticPr fontId="5"/>
  </si>
  <si>
    <t>町丁以下</t>
    <rPh sb="0" eb="2">
      <t>チョウチョウ</t>
    </rPh>
    <rPh sb="2" eb="4">
      <t>イカ</t>
    </rPh>
    <phoneticPr fontId="5"/>
  </si>
  <si>
    <t>担当者</t>
    <rPh sb="0" eb="3">
      <t>タントウシャ</t>
    </rPh>
    <phoneticPr fontId="5"/>
  </si>
  <si>
    <t>電話番号</t>
    <rPh sb="0" eb="4">
      <t>デンワバンゴウ</t>
    </rPh>
    <phoneticPr fontId="5"/>
  </si>
  <si>
    <t>メールアドレス</t>
    <phoneticPr fontId="5"/>
  </si>
  <si>
    <t>▶半角で入力してください</t>
    <rPh sb="1" eb="3">
      <t>ハンカク</t>
    </rPh>
    <rPh sb="4" eb="6">
      <t>ニュウリョク</t>
    </rPh>
    <phoneticPr fontId="5"/>
  </si>
  <si>
    <t>課税区分</t>
    <rPh sb="0" eb="4">
      <t>カゼイクブン</t>
    </rPh>
    <phoneticPr fontId="5"/>
  </si>
  <si>
    <t>▶課税事業者は、原則として「税抜き」での申請となります。詳細は公募要領を参照してください</t>
    <rPh sb="1" eb="6">
      <t>カゼイジギョウシャ</t>
    </rPh>
    <rPh sb="8" eb="10">
      <t>ゲンソク</t>
    </rPh>
    <rPh sb="14" eb="16">
      <t>ゼイヌ</t>
    </rPh>
    <rPh sb="20" eb="22">
      <t>シンセイ</t>
    </rPh>
    <rPh sb="28" eb="30">
      <t>ショウサイ</t>
    </rPh>
    <rPh sb="31" eb="35">
      <t>コウボヨウリョウ</t>
    </rPh>
    <rPh sb="36" eb="38">
      <t>サンショウ</t>
    </rPh>
    <phoneticPr fontId="5"/>
  </si>
  <si>
    <t>「中小企業省力化投資補助金」との関連</t>
    <rPh sb="16" eb="18">
      <t>カンレン</t>
    </rPh>
    <phoneticPr fontId="5"/>
  </si>
  <si>
    <t>「中小企業省力化投資補助金」の対象事業者かどうか</t>
    <phoneticPr fontId="5"/>
  </si>
  <si>
    <t>対象（当補助金でカタログ製品を申請できません）</t>
    <rPh sb="0" eb="2">
      <t>タイショウ</t>
    </rPh>
    <rPh sb="3" eb="7">
      <t>トウホジョキン</t>
    </rPh>
    <rPh sb="12" eb="14">
      <t>セイヒン</t>
    </rPh>
    <rPh sb="15" eb="17">
      <t>シンセイ</t>
    </rPh>
    <phoneticPr fontId="5"/>
  </si>
  <si>
    <t>資本金</t>
    <rPh sb="0" eb="3">
      <t>シホンキン</t>
    </rPh>
    <phoneticPr fontId="5"/>
  </si>
  <si>
    <t>常勤従業員数</t>
    <rPh sb="0" eb="6">
      <t>ジョウキンジュウギョウインスウ</t>
    </rPh>
    <phoneticPr fontId="5"/>
  </si>
  <si>
    <t>▶中小企業基本法上の「常時使用する従業員」をいい、労働基準法第20条の規定に基づく「予め解雇の予告を必要とする者」の数を記載してください。これには、日々雇い入れられる者、2か月以内の期間を定めて使用される者、季節的業務に4か月以内の期間を定めて使用される者、試みの使用期間中の者は含まれません。</t>
    <rPh sb="60" eb="62">
      <t>キサイ</t>
    </rPh>
    <phoneticPr fontId="5"/>
  </si>
  <si>
    <t>②補助事業を実施する宿泊施設</t>
    <rPh sb="1" eb="5">
      <t>ホジョジギョウ</t>
    </rPh>
    <rPh sb="6" eb="8">
      <t>ジッシ</t>
    </rPh>
    <rPh sb="10" eb="14">
      <t>シュクハクシセツ</t>
    </rPh>
    <phoneticPr fontId="5"/>
  </si>
  <si>
    <t>宿泊施設名</t>
    <rPh sb="0" eb="2">
      <t>シュクハク</t>
    </rPh>
    <rPh sb="2" eb="5">
      <t>シセツメイ</t>
    </rPh>
    <phoneticPr fontId="5"/>
  </si>
  <si>
    <t>▶「旅館業法の営業許可証」と同一の宿泊施設名を記載してください</t>
    <rPh sb="2" eb="6">
      <t>リョカンギョウホウ</t>
    </rPh>
    <rPh sb="7" eb="12">
      <t>エイギョウキョカショウ</t>
    </rPh>
    <rPh sb="14" eb="16">
      <t>ドウイツ</t>
    </rPh>
    <rPh sb="17" eb="19">
      <t>シュクハク</t>
    </rPh>
    <rPh sb="19" eb="21">
      <t>シセツ</t>
    </rPh>
    <rPh sb="21" eb="22">
      <t>メイ</t>
    </rPh>
    <rPh sb="23" eb="25">
      <t>キサイ</t>
    </rPh>
    <phoneticPr fontId="5"/>
  </si>
  <si>
    <t>施設概要</t>
    <rPh sb="0" eb="4">
      <t>シセツガイヨウ</t>
    </rPh>
    <phoneticPr fontId="5"/>
  </si>
  <si>
    <t>客室数</t>
    <rPh sb="0" eb="3">
      <t>キャクシツスウ</t>
    </rPh>
    <phoneticPr fontId="5"/>
  </si>
  <si>
    <t>室</t>
    <rPh sb="0" eb="1">
      <t>シツ</t>
    </rPh>
    <phoneticPr fontId="5"/>
  </si>
  <si>
    <t>客室稼働率（2024年）</t>
    <rPh sb="0" eb="2">
      <t>キャクシツ</t>
    </rPh>
    <rPh sb="2" eb="5">
      <t>カドウリツ</t>
    </rPh>
    <rPh sb="10" eb="11">
      <t>ネン</t>
    </rPh>
    <phoneticPr fontId="5"/>
  </si>
  <si>
    <t>%</t>
    <phoneticPr fontId="5"/>
  </si>
  <si>
    <t>要件対応状況</t>
    <rPh sb="0" eb="2">
      <t>ヨウケン</t>
    </rPh>
    <rPh sb="2" eb="4">
      <t>タイオウ</t>
    </rPh>
    <rPh sb="4" eb="6">
      <t>ジョウキョウ</t>
    </rPh>
    <phoneticPr fontId="5"/>
  </si>
  <si>
    <t>「宿泊業の高付加価値化のための経営ガイドラインに基づく登録制度」程（令和5年観光庁告示第3号））登録状況</t>
    <rPh sb="1" eb="3">
      <t>シュクハク</t>
    </rPh>
    <rPh sb="3" eb="4">
      <t>ギョウ</t>
    </rPh>
    <rPh sb="5" eb="6">
      <t>コウ</t>
    </rPh>
    <rPh sb="6" eb="8">
      <t>フカ</t>
    </rPh>
    <rPh sb="8" eb="11">
      <t>カチカ</t>
    </rPh>
    <rPh sb="15" eb="17">
      <t>ケイエイ</t>
    </rPh>
    <rPh sb="24" eb="25">
      <t>モト</t>
    </rPh>
    <rPh sb="27" eb="29">
      <t>トウロク</t>
    </rPh>
    <rPh sb="29" eb="31">
      <t>セイド</t>
    </rPh>
    <rPh sb="48" eb="52">
      <t>トウロクジョウキョウ</t>
    </rPh>
    <phoneticPr fontId="5"/>
  </si>
  <si>
    <t>登録番号</t>
    <rPh sb="0" eb="4">
      <t>トウロクバンゴウ</t>
    </rPh>
    <phoneticPr fontId="5"/>
  </si>
  <si>
    <t>有価証券報告書を内閣総理大臣に提出する会社又はその子会社及び関連会社への該当</t>
    <rPh sb="0" eb="2">
      <t>ユウカ</t>
    </rPh>
    <rPh sb="2" eb="4">
      <t>ショウケン</t>
    </rPh>
    <rPh sb="4" eb="7">
      <t>ホウコクショ</t>
    </rPh>
    <rPh sb="8" eb="10">
      <t>ナイカク</t>
    </rPh>
    <rPh sb="10" eb="12">
      <t>ソウリ</t>
    </rPh>
    <rPh sb="12" eb="14">
      <t>ダイジン</t>
    </rPh>
    <rPh sb="15" eb="17">
      <t>テイシュツ</t>
    </rPh>
    <rPh sb="19" eb="21">
      <t>カイシャ</t>
    </rPh>
    <rPh sb="21" eb="22">
      <t>マタ</t>
    </rPh>
    <rPh sb="25" eb="28">
      <t>コガイシャ</t>
    </rPh>
    <rPh sb="28" eb="29">
      <t>オヨ</t>
    </rPh>
    <rPh sb="30" eb="32">
      <t>カンレン</t>
    </rPh>
    <rPh sb="32" eb="34">
      <t>ガイシャ</t>
    </rPh>
    <rPh sb="36" eb="38">
      <t>ガイトウ</t>
    </rPh>
    <phoneticPr fontId="5"/>
  </si>
  <si>
    <t>観光施設における心のバリアフリー認定制度（令和2年12月24日付観観産第1564号））取得状況</t>
    <rPh sb="0" eb="4">
      <t>カンコウシセツ</t>
    </rPh>
    <rPh sb="8" eb="9">
      <t>ココロ</t>
    </rPh>
    <rPh sb="16" eb="18">
      <t>ニンテイ</t>
    </rPh>
    <rPh sb="18" eb="20">
      <t>セイド</t>
    </rPh>
    <rPh sb="43" eb="45">
      <t>シュトク</t>
    </rPh>
    <rPh sb="45" eb="47">
      <t>ジョウキョウ</t>
    </rPh>
    <phoneticPr fontId="5"/>
  </si>
  <si>
    <t>人手不足解消のための地域と連携した取組状況（取組実績がない場合は予定を記載）</t>
    <rPh sb="19" eb="21">
      <t>ジョウキョウ</t>
    </rPh>
    <rPh sb="22" eb="26">
      <t>トリクミジッセキ</t>
    </rPh>
    <rPh sb="29" eb="31">
      <t>バアイ</t>
    </rPh>
    <rPh sb="32" eb="34">
      <t>ヨテイ</t>
    </rPh>
    <rPh sb="35" eb="37">
      <t>キサイ</t>
    </rPh>
    <phoneticPr fontId="5"/>
  </si>
  <si>
    <t>連携団体区分</t>
    <rPh sb="0" eb="4">
      <t>レンケイダンタイ</t>
    </rPh>
    <rPh sb="4" eb="6">
      <t>クブン</t>
    </rPh>
    <phoneticPr fontId="5"/>
  </si>
  <si>
    <t>▶申請にあたっては、地域（DMO、地方公共団体等）と連携し、地域一体での求人活動等、人手不足解消のための具体的な取組を行っていることが必要です</t>
    <phoneticPr fontId="5"/>
  </si>
  <si>
    <t>連携団体名称</t>
    <rPh sb="0" eb="6">
      <t>レンケイダンタイメイショウ</t>
    </rPh>
    <phoneticPr fontId="5"/>
  </si>
  <si>
    <t>実施時期</t>
    <rPh sb="0" eb="4">
      <t>ジッシジキ</t>
    </rPh>
    <phoneticPr fontId="5"/>
  </si>
  <si>
    <t>▶3年以内の取組である必要があります</t>
    <rPh sb="2" eb="5">
      <t>ネンイナイ</t>
    </rPh>
    <rPh sb="6" eb="8">
      <t>トリクミ</t>
    </rPh>
    <rPh sb="11" eb="13">
      <t>ヒツヨウ</t>
    </rPh>
    <phoneticPr fontId="5"/>
  </si>
  <si>
    <t>取組内容</t>
    <rPh sb="0" eb="4">
      <t>トリクミナイヨウ</t>
    </rPh>
    <phoneticPr fontId="5"/>
  </si>
  <si>
    <t>取組内容の事業名</t>
    <rPh sb="0" eb="4">
      <t>トリクミナイヨウ</t>
    </rPh>
    <rPh sb="5" eb="8">
      <t>ジギョウメイ</t>
    </rPh>
    <phoneticPr fontId="5"/>
  </si>
  <si>
    <t>事業詳細（任意）</t>
    <rPh sb="0" eb="4">
      <t>ジギョウショウサイ</t>
    </rPh>
    <rPh sb="5" eb="7">
      <t>ニンイ</t>
    </rPh>
    <phoneticPr fontId="5"/>
  </si>
  <si>
    <t>▶取組内容について補足がある場合記載してください</t>
    <rPh sb="1" eb="5">
      <t>トリクミナイヨウ</t>
    </rPh>
    <rPh sb="9" eb="11">
      <t>ホソク</t>
    </rPh>
    <rPh sb="14" eb="16">
      <t>バアイ</t>
    </rPh>
    <rPh sb="16" eb="18">
      <t>キサイ</t>
    </rPh>
    <phoneticPr fontId="5"/>
  </si>
  <si>
    <t>賃上げ目標</t>
    <rPh sb="0" eb="2">
      <t>チンア</t>
    </rPh>
    <rPh sb="3" eb="5">
      <t>モクヒョウ</t>
    </rPh>
    <phoneticPr fontId="5"/>
  </si>
  <si>
    <t>従業員の平均賃金（現状）</t>
    <rPh sb="0" eb="3">
      <t>ジュウギョウイン</t>
    </rPh>
    <rPh sb="4" eb="8">
      <t>ヘイキンチンギン</t>
    </rPh>
    <rPh sb="9" eb="11">
      <t>ゲンジョウ</t>
    </rPh>
    <phoneticPr fontId="5"/>
  </si>
  <si>
    <t>円/人・月</t>
    <rPh sb="0" eb="1">
      <t>エン</t>
    </rPh>
    <rPh sb="2" eb="3">
      <t>ヒト</t>
    </rPh>
    <rPh sb="4" eb="5">
      <t>ツキ</t>
    </rPh>
    <phoneticPr fontId="5"/>
  </si>
  <si>
    <t>従業員の平均賃金（目標）</t>
    <rPh sb="0" eb="3">
      <t>ジュウギョウイン</t>
    </rPh>
    <rPh sb="4" eb="8">
      <t>ヘイキンチンギン</t>
    </rPh>
    <rPh sb="9" eb="11">
      <t>モクヒョウ</t>
    </rPh>
    <phoneticPr fontId="5"/>
  </si>
  <si>
    <t>▶時期を指定する必要はありませんが、業務効率化による生産性向上を見据えて、従業員の賃金上昇を目指す必要があります</t>
    <rPh sb="49" eb="51">
      <t>ヒツヨウ</t>
    </rPh>
    <phoneticPr fontId="5"/>
  </si>
  <si>
    <t>他補助金の併用</t>
    <rPh sb="0" eb="4">
      <t>ホカホジョキン</t>
    </rPh>
    <rPh sb="5" eb="7">
      <t>ヘイヨウ</t>
    </rPh>
    <phoneticPr fontId="5"/>
  </si>
  <si>
    <t>併用の有無</t>
    <rPh sb="0" eb="2">
      <t>ヘイヨウ</t>
    </rPh>
    <rPh sb="3" eb="5">
      <t>ウム</t>
    </rPh>
    <phoneticPr fontId="5"/>
  </si>
  <si>
    <t>▶同一の事業に対して国費を財源とする補助金を併用することはできません</t>
    <rPh sb="1" eb="3">
      <t>ドウイツ</t>
    </rPh>
    <rPh sb="4" eb="6">
      <t>ジギョウ</t>
    </rPh>
    <rPh sb="7" eb="8">
      <t>タイ</t>
    </rPh>
    <rPh sb="10" eb="12">
      <t>コクヒ</t>
    </rPh>
    <rPh sb="13" eb="15">
      <t>ザイゲン</t>
    </rPh>
    <rPh sb="18" eb="21">
      <t>ホジョキン</t>
    </rPh>
    <rPh sb="22" eb="24">
      <t>ヘイヨウ</t>
    </rPh>
    <phoneticPr fontId="5"/>
  </si>
  <si>
    <t>併用している補助金の名称</t>
    <rPh sb="0" eb="2">
      <t>ヘイヨウ</t>
    </rPh>
    <rPh sb="6" eb="9">
      <t>ホジョキン</t>
    </rPh>
    <rPh sb="10" eb="12">
      <t>メイショウ</t>
    </rPh>
    <phoneticPr fontId="5"/>
  </si>
  <si>
    <t>③補助事業の目的・内容</t>
    <rPh sb="1" eb="5">
      <t>ホジョジギョウ</t>
    </rPh>
    <rPh sb="6" eb="8">
      <t>モクテキ</t>
    </rPh>
    <rPh sb="9" eb="11">
      <t>ナイヨウ</t>
    </rPh>
    <phoneticPr fontId="5"/>
  </si>
  <si>
    <t>効率化したい業務1</t>
    <rPh sb="0" eb="3">
      <t>コウリツカ</t>
    </rPh>
    <rPh sb="6" eb="8">
      <t>ギョウム</t>
    </rPh>
    <phoneticPr fontId="5"/>
  </si>
  <si>
    <t>効率化したい業務の区分</t>
    <rPh sb="0" eb="3">
      <t>コウリツカ</t>
    </rPh>
    <rPh sb="6" eb="8">
      <t>ギョウム</t>
    </rPh>
    <rPh sb="9" eb="11">
      <t>クブン</t>
    </rPh>
    <phoneticPr fontId="5"/>
  </si>
  <si>
    <t>食事の準備・配膳業務</t>
    <rPh sb="0" eb="2">
      <t>ショクジ</t>
    </rPh>
    <rPh sb="3" eb="5">
      <t>ジュンビ</t>
    </rPh>
    <rPh sb="6" eb="8">
      <t>ハイゼン</t>
    </rPh>
    <rPh sb="8" eb="10">
      <t>ギョウム</t>
    </rPh>
    <phoneticPr fontId="2"/>
  </si>
  <si>
    <t>効率化のために導入する設備</t>
    <rPh sb="0" eb="3">
      <t>コウリツカ</t>
    </rPh>
    <rPh sb="7" eb="9">
      <t>ドウニュウ</t>
    </rPh>
    <rPh sb="11" eb="13">
      <t>セツビ</t>
    </rPh>
    <phoneticPr fontId="5"/>
  </si>
  <si>
    <t>単なる更新への該否</t>
    <rPh sb="0" eb="1">
      <t>タン</t>
    </rPh>
    <rPh sb="3" eb="5">
      <t>コウシン</t>
    </rPh>
    <rPh sb="7" eb="9">
      <t>ガイヒ</t>
    </rPh>
    <phoneticPr fontId="5"/>
  </si>
  <si>
    <t>汎用品の有無</t>
    <rPh sb="0" eb="3">
      <t>ハンヨウヒン</t>
    </rPh>
    <rPh sb="4" eb="6">
      <t>ウム</t>
    </rPh>
    <phoneticPr fontId="5"/>
  </si>
  <si>
    <t>▶汎用品とは、テレビ、事務用のパソコン、ディスプレイ、プリンタ、文書作成ソフトウェア、タブレット端末、スマートフォン及びデジタル複合機等を指します。詳細は公募要領を参照してください</t>
    <rPh sb="1" eb="4">
      <t>ハンヨウヒン</t>
    </rPh>
    <rPh sb="69" eb="70">
      <t>サ</t>
    </rPh>
    <rPh sb="74" eb="76">
      <t>ショウサイ</t>
    </rPh>
    <rPh sb="77" eb="81">
      <t>コウボヨウリョウ</t>
    </rPh>
    <rPh sb="82" eb="84">
      <t>サンショウ</t>
    </rPh>
    <phoneticPr fontId="5"/>
  </si>
  <si>
    <t>その他の設備を導入する場合</t>
    <rPh sb="2" eb="3">
      <t>ホカ</t>
    </rPh>
    <rPh sb="4" eb="6">
      <t>セツビ</t>
    </rPh>
    <rPh sb="7" eb="9">
      <t>ドウニュウ</t>
    </rPh>
    <rPh sb="11" eb="13">
      <t>バアイ</t>
    </rPh>
    <phoneticPr fontId="5"/>
  </si>
  <si>
    <t>具体的な業務内容</t>
    <rPh sb="0" eb="3">
      <t>グタイテキ</t>
    </rPh>
    <rPh sb="4" eb="8">
      <t>ギョウムナイヨウ</t>
    </rPh>
    <phoneticPr fontId="5"/>
  </si>
  <si>
    <t>▶「その他」を選択した場合、入力してください</t>
    <rPh sb="4" eb="5">
      <t>ホカ</t>
    </rPh>
    <rPh sb="7" eb="9">
      <t>センタク</t>
    </rPh>
    <rPh sb="11" eb="13">
      <t>バアイ</t>
    </rPh>
    <rPh sb="14" eb="16">
      <t>ニュウリョク</t>
    </rPh>
    <phoneticPr fontId="5"/>
  </si>
  <si>
    <t>具体的な品目名</t>
    <rPh sb="0" eb="3">
      <t>グタイテキ</t>
    </rPh>
    <rPh sb="4" eb="7">
      <t>ヒンモクメイ</t>
    </rPh>
    <phoneticPr fontId="5"/>
  </si>
  <si>
    <t>導入を希望する背景、見込む省人化効果（汎用品を含む場合は、補助事業で導入するシステム及び設備等の利用にあたって必要不可欠である理由）</t>
    <rPh sb="0" eb="2">
      <t>ドウニュウ</t>
    </rPh>
    <rPh sb="3" eb="5">
      <t>キボウ</t>
    </rPh>
    <rPh sb="7" eb="9">
      <t>ハイケイ</t>
    </rPh>
    <rPh sb="13" eb="16">
      <t>ショウジンカ</t>
    </rPh>
    <rPh sb="16" eb="18">
      <t>コウカ</t>
    </rPh>
    <rPh sb="19" eb="22">
      <t>ハンヨウヒン</t>
    </rPh>
    <rPh sb="23" eb="24">
      <t>フク</t>
    </rPh>
    <rPh sb="25" eb="27">
      <t>バアイ</t>
    </rPh>
    <rPh sb="63" eb="65">
      <t>リユウ</t>
    </rPh>
    <phoneticPr fontId="5"/>
  </si>
  <si>
    <t>▶「その他」を選択した場合および「汎用品が含まれている」を選択した場合、入力してください</t>
    <rPh sb="4" eb="5">
      <t>ホカ</t>
    </rPh>
    <rPh sb="7" eb="9">
      <t>センタク</t>
    </rPh>
    <rPh sb="11" eb="13">
      <t>バアイ</t>
    </rPh>
    <rPh sb="17" eb="20">
      <t>ハンヨウヒン</t>
    </rPh>
    <rPh sb="21" eb="22">
      <t>フク</t>
    </rPh>
    <rPh sb="29" eb="31">
      <t>センタク</t>
    </rPh>
    <rPh sb="33" eb="35">
      <t>バアイ</t>
    </rPh>
    <rPh sb="36" eb="38">
      <t>ニュウリョク</t>
    </rPh>
    <phoneticPr fontId="5"/>
  </si>
  <si>
    <t>省人化効果</t>
    <rPh sb="0" eb="3">
      <t>ショウジンカ</t>
    </rPh>
    <rPh sb="3" eb="5">
      <t>コウカ</t>
    </rPh>
    <phoneticPr fontId="5"/>
  </si>
  <si>
    <t>現在の対応人数</t>
    <rPh sb="0" eb="2">
      <t>ゲンザイ</t>
    </rPh>
    <rPh sb="3" eb="7">
      <t>タイオウニンズウ</t>
    </rPh>
    <phoneticPr fontId="5"/>
  </si>
  <si>
    <t>人/日</t>
    <rPh sb="0" eb="1">
      <t>ニン</t>
    </rPh>
    <rPh sb="2" eb="3">
      <t>ヒ</t>
    </rPh>
    <phoneticPr fontId="5"/>
  </si>
  <si>
    <t>時間/日</t>
    <rPh sb="0" eb="2">
      <t>ジカン</t>
    </rPh>
    <rPh sb="3" eb="4">
      <t>ヒ</t>
    </rPh>
    <phoneticPr fontId="5"/>
  </si>
  <si>
    <t>導入後の対応人数</t>
    <rPh sb="0" eb="3">
      <t>ドウニュウゴ</t>
    </rPh>
    <rPh sb="4" eb="8">
      <t>タイオウニンズウ</t>
    </rPh>
    <phoneticPr fontId="5"/>
  </si>
  <si>
    <t>導入設備詳細</t>
    <rPh sb="0" eb="4">
      <t>ドウニュウセツビ</t>
    </rPh>
    <rPh sb="4" eb="6">
      <t>ショウサイ</t>
    </rPh>
    <phoneticPr fontId="5"/>
  </si>
  <si>
    <t>設備品名</t>
    <rPh sb="0" eb="2">
      <t>セツビ</t>
    </rPh>
    <rPh sb="2" eb="4">
      <t>ヒンメイ</t>
    </rPh>
    <phoneticPr fontId="5"/>
  </si>
  <si>
    <t>メーカー名</t>
    <rPh sb="4" eb="5">
      <t>メイ</t>
    </rPh>
    <phoneticPr fontId="5"/>
  </si>
  <si>
    <t>型番・仕様</t>
    <rPh sb="0" eb="2">
      <t>カタバン</t>
    </rPh>
    <rPh sb="3" eb="5">
      <t>シヨウ</t>
    </rPh>
    <phoneticPr fontId="5"/>
  </si>
  <si>
    <t>金額</t>
    <rPh sb="0" eb="2">
      <t>キンガク</t>
    </rPh>
    <phoneticPr fontId="5"/>
  </si>
  <si>
    <t>円</t>
    <rPh sb="0" eb="1">
      <t>エン</t>
    </rPh>
    <phoneticPr fontId="5"/>
  </si>
  <si>
    <t>参考URL</t>
    <rPh sb="0" eb="2">
      <t>サンコウ</t>
    </rPh>
    <phoneticPr fontId="5"/>
  </si>
  <si>
    <t>選定理由</t>
    <rPh sb="0" eb="4">
      <t>センテイリユウ</t>
    </rPh>
    <phoneticPr fontId="5"/>
  </si>
  <si>
    <t>その他の理由</t>
    <rPh sb="2" eb="3">
      <t>タ</t>
    </rPh>
    <rPh sb="4" eb="6">
      <t>リユウ</t>
    </rPh>
    <phoneticPr fontId="5"/>
  </si>
  <si>
    <t>「中小企業省力化投資補助金（カタログ注文型）」の製品カタログ（令和7年3月10日時点）への掲載の有無</t>
    <rPh sb="24" eb="26">
      <t>セイヒン</t>
    </rPh>
    <rPh sb="45" eb="47">
      <t>ケイサイ</t>
    </rPh>
    <rPh sb="48" eb="50">
      <t>ウム</t>
    </rPh>
    <phoneticPr fontId="5"/>
  </si>
  <si>
    <t>着手時期</t>
    <rPh sb="0" eb="4">
      <t>チャクシュジキ</t>
    </rPh>
    <phoneticPr fontId="5"/>
  </si>
  <si>
    <t>▶交付決定日以降である必要があります</t>
    <rPh sb="1" eb="6">
      <t>コウフケッテイビ</t>
    </rPh>
    <rPh sb="6" eb="8">
      <t>イコウ</t>
    </rPh>
    <rPh sb="11" eb="13">
      <t>ヒツヨウ</t>
    </rPh>
    <phoneticPr fontId="5"/>
  </si>
  <si>
    <t>完了時期</t>
    <rPh sb="0" eb="4">
      <t>カンリョウジキ</t>
    </rPh>
    <phoneticPr fontId="5"/>
  </si>
  <si>
    <t>▶令和8年1月9日以前である必要があります</t>
    <rPh sb="1" eb="3">
      <t>レイワ</t>
    </rPh>
    <rPh sb="4" eb="5">
      <t>ネン</t>
    </rPh>
    <rPh sb="6" eb="7">
      <t>ツキ</t>
    </rPh>
    <rPh sb="8" eb="9">
      <t>ヒ</t>
    </rPh>
    <rPh sb="9" eb="11">
      <t>イゼン</t>
    </rPh>
    <rPh sb="14" eb="16">
      <t>ヒツヨウ</t>
    </rPh>
    <phoneticPr fontId="5"/>
  </si>
  <si>
    <t>効率化したい業務2</t>
    <rPh sb="0" eb="3">
      <t>コウリツカ</t>
    </rPh>
    <rPh sb="6" eb="8">
      <t>ギョウム</t>
    </rPh>
    <phoneticPr fontId="5"/>
  </si>
  <si>
    <t>▶効率化したい業務2以降は必要に応じて記入してください</t>
    <rPh sb="1" eb="4">
      <t>コウリツカ</t>
    </rPh>
    <rPh sb="7" eb="9">
      <t>ギョウム</t>
    </rPh>
    <rPh sb="10" eb="12">
      <t>イコウ</t>
    </rPh>
    <rPh sb="13" eb="15">
      <t>ヒツヨウ</t>
    </rPh>
    <rPh sb="16" eb="17">
      <t>オウ</t>
    </rPh>
    <rPh sb="19" eb="21">
      <t>キニュウ</t>
    </rPh>
    <phoneticPr fontId="5"/>
  </si>
  <si>
    <t>上記でその他の場合</t>
    <rPh sb="0" eb="2">
      <t>ジョウキ</t>
    </rPh>
    <rPh sb="5" eb="6">
      <t>ホカ</t>
    </rPh>
    <rPh sb="7" eb="9">
      <t>バアイ</t>
    </rPh>
    <phoneticPr fontId="5"/>
  </si>
  <si>
    <t>導入を希望する背景
見込む省人化効果
（汎用品を含む場合は、補助事業で導入するシステム及び設備等の利用にあたって必要不可欠である理由）</t>
    <rPh sb="0" eb="2">
      <t>ドウニュウ</t>
    </rPh>
    <rPh sb="3" eb="5">
      <t>キボウ</t>
    </rPh>
    <rPh sb="7" eb="9">
      <t>ハイケイ</t>
    </rPh>
    <rPh sb="10" eb="12">
      <t>ミコ</t>
    </rPh>
    <rPh sb="13" eb="16">
      <t>ショウジンカ</t>
    </rPh>
    <rPh sb="16" eb="18">
      <t>コウカ</t>
    </rPh>
    <rPh sb="20" eb="22">
      <t>ハンヨウ</t>
    </rPh>
    <rPh sb="22" eb="23">
      <t>ヒン</t>
    </rPh>
    <rPh sb="24" eb="25">
      <t>フク</t>
    </rPh>
    <rPh sb="26" eb="28">
      <t>バアイ</t>
    </rPh>
    <rPh sb="30" eb="32">
      <t>ホジョ</t>
    </rPh>
    <rPh sb="32" eb="34">
      <t>ジギョウ</t>
    </rPh>
    <rPh sb="35" eb="37">
      <t>ドウニュウ</t>
    </rPh>
    <rPh sb="43" eb="44">
      <t>オヨ</t>
    </rPh>
    <rPh sb="45" eb="47">
      <t>セツビ</t>
    </rPh>
    <rPh sb="47" eb="48">
      <t>トウ</t>
    </rPh>
    <rPh sb="49" eb="51">
      <t>リヨウ</t>
    </rPh>
    <rPh sb="56" eb="58">
      <t>ヒツヨウ</t>
    </rPh>
    <rPh sb="58" eb="61">
      <t>フカケツ</t>
    </rPh>
    <rPh sb="64" eb="66">
      <t>リユウ</t>
    </rPh>
    <phoneticPr fontId="5"/>
  </si>
  <si>
    <t>「中小企業省力化投資補助金（カタログ注文型）」の製品カタログ（令和7年3月10日時点）への有無</t>
    <rPh sb="24" eb="26">
      <t>セイヒン</t>
    </rPh>
    <rPh sb="45" eb="47">
      <t>ウム</t>
    </rPh>
    <phoneticPr fontId="5"/>
  </si>
  <si>
    <t>効率化したい業務3</t>
    <rPh sb="0" eb="3">
      <t>コウリツカ</t>
    </rPh>
    <rPh sb="6" eb="8">
      <t>ギョウム</t>
    </rPh>
    <phoneticPr fontId="5"/>
  </si>
  <si>
    <t>効率化したい業務4</t>
    <rPh sb="0" eb="3">
      <t>コウリツカ</t>
    </rPh>
    <rPh sb="6" eb="8">
      <t>ギョウム</t>
    </rPh>
    <phoneticPr fontId="5"/>
  </si>
  <si>
    <t>効率化したい業務5</t>
    <rPh sb="0" eb="3">
      <t>コウリツカ</t>
    </rPh>
    <rPh sb="6" eb="8">
      <t>ギョウム</t>
    </rPh>
    <phoneticPr fontId="5"/>
  </si>
  <si>
    <t>④事業費</t>
    <rPh sb="1" eb="4">
      <t>ジギョウヒ</t>
    </rPh>
    <phoneticPr fontId="5"/>
  </si>
  <si>
    <t>総事業費</t>
    <rPh sb="0" eb="4">
      <t>ソウジギョウヒ</t>
    </rPh>
    <phoneticPr fontId="5"/>
  </si>
  <si>
    <t>▶自動計算となっていますが、総事業費が正しいか確認してください</t>
    <rPh sb="1" eb="5">
      <t>ジドウケイサン</t>
    </rPh>
    <rPh sb="14" eb="18">
      <t>ソウジギョウヒ</t>
    </rPh>
    <rPh sb="19" eb="20">
      <t>タダ</t>
    </rPh>
    <rPh sb="23" eb="25">
      <t>カクニン</t>
    </rPh>
    <phoneticPr fontId="5"/>
  </si>
  <si>
    <t>補助金の額</t>
    <rPh sb="0" eb="3">
      <t>ホジョキン</t>
    </rPh>
    <rPh sb="4" eb="5">
      <t>ガク</t>
    </rPh>
    <phoneticPr fontId="5"/>
  </si>
  <si>
    <t>▶自動計算となっていますが、補助金の額が正しいか確認してください（総事業費の1/2、上限500万円です）</t>
    <rPh sb="1" eb="5">
      <t>ジドウケイサン</t>
    </rPh>
    <rPh sb="14" eb="17">
      <t>ホジョキン</t>
    </rPh>
    <rPh sb="18" eb="19">
      <t>ガク</t>
    </rPh>
    <rPh sb="20" eb="21">
      <t>タダ</t>
    </rPh>
    <rPh sb="24" eb="26">
      <t>カクニン</t>
    </rPh>
    <rPh sb="33" eb="37">
      <t>ソウジギョウヒ</t>
    </rPh>
    <rPh sb="42" eb="44">
      <t>ジョウゲン</t>
    </rPh>
    <rPh sb="47" eb="49">
      <t>マンエン</t>
    </rPh>
    <phoneticPr fontId="5"/>
  </si>
  <si>
    <t>事業者名の公開、事業内容の公開ともに可</t>
    <rPh sb="0" eb="4">
      <t>ジギョウシャメイ</t>
    </rPh>
    <rPh sb="5" eb="7">
      <t>コウカイ</t>
    </rPh>
    <rPh sb="8" eb="12">
      <t>ジギョウナイヨウ</t>
    </rPh>
    <rPh sb="13" eb="15">
      <t>コウカイ</t>
    </rPh>
    <rPh sb="18" eb="19">
      <t>カ</t>
    </rPh>
    <phoneticPr fontId="5"/>
  </si>
  <si>
    <t>株式会社○○ホテル</t>
    <rPh sb="0" eb="4">
      <t>カブシキガイシャ</t>
    </rPh>
    <phoneticPr fontId="10"/>
  </si>
  <si>
    <t>法人</t>
    <rPh sb="0" eb="2">
      <t>ホウジン</t>
    </rPh>
    <phoneticPr fontId="10"/>
  </si>
  <si>
    <t>自社/自身が宿泊施設を所有し、運営している</t>
    <rPh sb="0" eb="2">
      <t>ジシャ</t>
    </rPh>
    <rPh sb="3" eb="5">
      <t>ジシン</t>
    </rPh>
    <phoneticPr fontId="10"/>
  </si>
  <si>
    <t>代表取締役</t>
    <rPh sb="0" eb="5">
      <t>ダイヒョウトリシマリヤク</t>
    </rPh>
    <phoneticPr fontId="10"/>
  </si>
  <si>
    <t>○○太郎</t>
    <rPh sb="2" eb="4">
      <t>タロウ</t>
    </rPh>
    <phoneticPr fontId="10"/>
  </si>
  <si>
    <t>東京都</t>
    <rPh sb="0" eb="3">
      <t>トウキョウト</t>
    </rPh>
    <phoneticPr fontId="10"/>
  </si>
  <si>
    <t>千代田区</t>
    <rPh sb="0" eb="4">
      <t>チヨダク</t>
    </rPh>
    <phoneticPr fontId="10"/>
  </si>
  <si>
    <t>大手町○丁目○番○号</t>
    <rPh sb="0" eb="3">
      <t>オオテマチ</t>
    </rPh>
    <rPh sb="4" eb="6">
      <t>チョウメ</t>
    </rPh>
    <rPh sb="7" eb="8">
      <t>バン</t>
    </rPh>
    <rPh sb="9" eb="10">
      <t>ゴウ</t>
    </rPh>
    <phoneticPr fontId="10"/>
  </si>
  <si>
    <t>◇◇花子</t>
    <rPh sb="2" eb="4">
      <t>ハナコ</t>
    </rPh>
    <phoneticPr fontId="10"/>
  </si>
  <si>
    <t>◇◇.hanako@○○hotel.co.jp</t>
  </si>
  <si>
    <t>公募要領「Ⅵ その他重要事項」の1-(9)を確認し、税抜きで申請する</t>
    <rPh sb="0" eb="4">
      <t>コウボヨウリョウ</t>
    </rPh>
    <rPh sb="9" eb="14">
      <t>ホカジュウヨウジコウ</t>
    </rPh>
    <rPh sb="22" eb="24">
      <t>カクニン</t>
    </rPh>
    <rPh sb="26" eb="28">
      <t>ゼイヌ</t>
    </rPh>
    <rPh sb="30" eb="32">
      <t>シンセイ</t>
    </rPh>
    <phoneticPr fontId="10"/>
  </si>
  <si>
    <t>対象（当補助金でカタログ製品を申請できません）</t>
    <rPh sb="0" eb="2">
      <t>タイショウ</t>
    </rPh>
    <rPh sb="3" eb="7">
      <t>トウホジョキン</t>
    </rPh>
    <rPh sb="12" eb="14">
      <t>セイヒン</t>
    </rPh>
    <rPh sb="15" eb="17">
      <t>シンセイ</t>
    </rPh>
    <phoneticPr fontId="10"/>
  </si>
  <si>
    <t>○○ホテル</t>
  </si>
  <si>
    <t>「高付加価値経営旅館等」に登録済み</t>
    <rPh sb="1" eb="2">
      <t>コウ</t>
    </rPh>
    <rPh sb="2" eb="4">
      <t>フカ</t>
    </rPh>
    <rPh sb="4" eb="6">
      <t>カチ</t>
    </rPh>
    <rPh sb="6" eb="8">
      <t>ケイエイ</t>
    </rPh>
    <rPh sb="8" eb="11">
      <t>リョカンナド</t>
    </rPh>
    <rPh sb="13" eb="15">
      <t>トウロク</t>
    </rPh>
    <rPh sb="15" eb="16">
      <t>ズ</t>
    </rPh>
    <phoneticPr fontId="5"/>
  </si>
  <si>
    <t>心のバリアフリー認定制度（令和2年12月24日付観観産第1564号））取得状況</t>
    <rPh sb="0" eb="1">
      <t>ココロ</t>
    </rPh>
    <rPh sb="8" eb="10">
      <t>ニンテイ</t>
    </rPh>
    <rPh sb="10" eb="12">
      <t>セイド</t>
    </rPh>
    <rPh sb="35" eb="37">
      <t>シュトク</t>
    </rPh>
    <rPh sb="37" eb="39">
      <t>ジョウキョウ</t>
    </rPh>
    <phoneticPr fontId="5"/>
  </si>
  <si>
    <t>観光協会</t>
    <rPh sb="0" eb="4">
      <t>カンコウキョウカイ</t>
    </rPh>
    <phoneticPr fontId="10"/>
  </si>
  <si>
    <t>一般社団法人○○協会</t>
    <rPh sb="0" eb="6">
      <t>イッパンシャダンホウジン</t>
    </rPh>
    <rPh sb="8" eb="10">
      <t>キョウカイ</t>
    </rPh>
    <phoneticPr fontId="10"/>
  </si>
  <si>
    <t>過去1年以内</t>
    <rPh sb="0" eb="2">
      <t>カコ</t>
    </rPh>
    <rPh sb="3" eb="6">
      <t>ネンイナイ</t>
    </rPh>
    <phoneticPr fontId="10"/>
  </si>
  <si>
    <t>セミナー・研修の受講</t>
    <rPh sb="5" eb="7">
      <t>ケンシュウ</t>
    </rPh>
    <rPh sb="8" eb="10">
      <t>ジュコウ</t>
    </rPh>
    <phoneticPr fontId="10"/>
  </si>
  <si>
    <t>業務効率化セミナー</t>
    <rPh sb="0" eb="2">
      <t>ギョウム</t>
    </rPh>
    <rPh sb="2" eb="5">
      <t>コウリツカ</t>
    </rPh>
    <phoneticPr fontId="10"/>
  </si>
  <si>
    <t>併用なし</t>
    <rPh sb="0" eb="2">
      <t>ヘイヨウ</t>
    </rPh>
    <phoneticPr fontId="5"/>
  </si>
  <si>
    <t>フロント業務</t>
    <rPh sb="4" eb="6">
      <t>ギョウム</t>
    </rPh>
    <phoneticPr fontId="2"/>
  </si>
  <si>
    <t>自動チェックイン機</t>
    <rPh sb="8" eb="9">
      <t>キ</t>
    </rPh>
    <phoneticPr fontId="2"/>
  </si>
  <si>
    <t>新規導入</t>
    <rPh sb="0" eb="2">
      <t>シンキ</t>
    </rPh>
    <rPh sb="2" eb="4">
      <t>ドウニュウ</t>
    </rPh>
    <phoneticPr fontId="5"/>
  </si>
  <si>
    <t>汎用品は含まれていない</t>
    <rPh sb="0" eb="3">
      <t>ハンヨウヒン</t>
    </rPh>
    <rPh sb="4" eb="5">
      <t>フク</t>
    </rPh>
    <phoneticPr fontId="5"/>
  </si>
  <si>
    <t>○○自動チェックインシステム</t>
    <rPh sb="2" eb="4">
      <t>ジドウ</t>
    </rPh>
    <phoneticPr fontId="10"/>
  </si>
  <si>
    <t>○○株式会社</t>
    <rPh sb="2" eb="6">
      <t>カブシキガイシャ</t>
    </rPh>
    <phoneticPr fontId="10"/>
  </si>
  <si>
    <t>○○-0001A</t>
  </si>
  <si>
    <t>https://XXXXXXXXXXXX</t>
    <phoneticPr fontId="5"/>
  </si>
  <si>
    <t>既に導入している設備と連動するため</t>
    <rPh sb="0" eb="1">
      <t>スデ</t>
    </rPh>
    <rPh sb="2" eb="4">
      <t>ドウニュウ</t>
    </rPh>
    <rPh sb="8" eb="10">
      <t>セツビ</t>
    </rPh>
    <rPh sb="11" eb="13">
      <t>レンドウ</t>
    </rPh>
    <phoneticPr fontId="10"/>
  </si>
  <si>
    <t>令和7年8月</t>
    <rPh sb="0" eb="2">
      <t>レイワ</t>
    </rPh>
    <rPh sb="3" eb="4">
      <t>ネン</t>
    </rPh>
    <rPh sb="5" eb="6">
      <t>ツキ</t>
    </rPh>
    <phoneticPr fontId="5"/>
  </si>
  <si>
    <t>令和7年12月</t>
    <rPh sb="0" eb="2">
      <t>レイワ</t>
    </rPh>
    <rPh sb="3" eb="4">
      <t>ネン</t>
    </rPh>
    <rPh sb="6" eb="7">
      <t>ツキ</t>
    </rPh>
    <phoneticPr fontId="5"/>
  </si>
  <si>
    <t>清掃業務</t>
    <rPh sb="0" eb="2">
      <t>セイソウ</t>
    </rPh>
    <rPh sb="2" eb="4">
      <t>ギョウム</t>
    </rPh>
    <phoneticPr fontId="2"/>
  </si>
  <si>
    <t>その他</t>
    <rPh sb="2" eb="3">
      <t>タ</t>
    </rPh>
    <phoneticPr fontId="2"/>
  </si>
  <si>
    <t>大浴場の清掃</t>
    <rPh sb="0" eb="3">
      <t>ダイヨクジョウ</t>
    </rPh>
    <rPh sb="4" eb="6">
      <t>セイソウ</t>
    </rPh>
    <phoneticPr fontId="10"/>
  </si>
  <si>
    <t>高圧洗浄機</t>
    <rPh sb="0" eb="5">
      <t>コウアツセンジョウキ</t>
    </rPh>
    <phoneticPr fontId="10"/>
  </si>
  <si>
    <t>大浴場の清掃については、宿泊客が大浴場を使用しない夜間26:00-28:00にかけて従業員が対応している。夜間の業務であり、人員数も限られることから、フロント業務と兼務し、宿泊客対応の合間に対応しているため、負担感が大きい。現状ではデッキブラシ等での清掃を行っているが、高圧洗浄機を導入することで清掃業務の負担感軽減と時間短縮を図る。</t>
    <rPh sb="0" eb="3">
      <t>ダイヨクジョウ</t>
    </rPh>
    <rPh sb="4" eb="6">
      <t>セイソウ</t>
    </rPh>
    <rPh sb="12" eb="15">
      <t>シュクハクキャク</t>
    </rPh>
    <rPh sb="16" eb="19">
      <t>ダイヨクジョウ</t>
    </rPh>
    <rPh sb="20" eb="22">
      <t>シヨウ</t>
    </rPh>
    <rPh sb="25" eb="27">
      <t>ヤカン</t>
    </rPh>
    <rPh sb="42" eb="45">
      <t>ジュウギョウイン</t>
    </rPh>
    <rPh sb="46" eb="48">
      <t>タイオウ</t>
    </rPh>
    <rPh sb="53" eb="55">
      <t>ヤカン</t>
    </rPh>
    <rPh sb="56" eb="58">
      <t>ギョウム</t>
    </rPh>
    <rPh sb="62" eb="65">
      <t>ジンインスウ</t>
    </rPh>
    <rPh sb="66" eb="67">
      <t>カギ</t>
    </rPh>
    <rPh sb="79" eb="81">
      <t>ギョウム</t>
    </rPh>
    <rPh sb="82" eb="84">
      <t>ケンム</t>
    </rPh>
    <rPh sb="86" eb="91">
      <t>シュクハクキャクタイオウ</t>
    </rPh>
    <rPh sb="92" eb="94">
      <t>アイマ</t>
    </rPh>
    <rPh sb="95" eb="97">
      <t>タイオウ</t>
    </rPh>
    <rPh sb="104" eb="107">
      <t>フタンカン</t>
    </rPh>
    <rPh sb="108" eb="109">
      <t>オオ</t>
    </rPh>
    <rPh sb="112" eb="114">
      <t>ゲンジョウ</t>
    </rPh>
    <rPh sb="122" eb="123">
      <t>トウ</t>
    </rPh>
    <rPh sb="125" eb="127">
      <t>セイソウ</t>
    </rPh>
    <rPh sb="128" eb="129">
      <t>オコナ</t>
    </rPh>
    <rPh sb="135" eb="140">
      <t>コウアツセンジョウキ</t>
    </rPh>
    <rPh sb="141" eb="143">
      <t>ドウニュウ</t>
    </rPh>
    <rPh sb="148" eb="152">
      <t>セイソウギョウム</t>
    </rPh>
    <rPh sb="153" eb="158">
      <t>フタンカンケイゲン</t>
    </rPh>
    <rPh sb="159" eb="163">
      <t>ジカンタンシュク</t>
    </rPh>
    <rPh sb="164" eb="165">
      <t>ハカ</t>
    </rPh>
    <phoneticPr fontId="10"/>
  </si>
  <si>
    <t>XXXX洗浄機</t>
    <rPh sb="4" eb="7">
      <t>センジョウキ</t>
    </rPh>
    <phoneticPr fontId="10"/>
  </si>
  <si>
    <t>XXXX株式会社</t>
    <rPh sb="4" eb="8">
      <t>カブシキガイシャ</t>
    </rPh>
    <phoneticPr fontId="10"/>
  </si>
  <si>
    <t>X01-XXXX-001</t>
  </si>
  <si>
    <t>導入効果が高いため</t>
    <rPh sb="0" eb="4">
      <t>ドウニュウコウカ</t>
    </rPh>
    <rPh sb="5" eb="6">
      <t>タカ</t>
    </rPh>
    <phoneticPr fontId="10"/>
  </si>
  <si>
    <t>令和7年9月</t>
    <rPh sb="0" eb="2">
      <t>レイワ</t>
    </rPh>
    <rPh sb="3" eb="4">
      <t>ネン</t>
    </rPh>
    <rPh sb="5" eb="6">
      <t>ツキ</t>
    </rPh>
    <phoneticPr fontId="5"/>
  </si>
  <si>
    <t>バックオフィスサポート業務</t>
    <rPh sb="11" eb="13">
      <t>ギョウム</t>
    </rPh>
    <phoneticPr fontId="2"/>
  </si>
  <si>
    <t>コミュニケーションシステム・ツール(インカム)</t>
  </si>
  <si>
    <t>汎用品が含まれている</t>
    <rPh sb="0" eb="3">
      <t>ハンヨウヒン</t>
    </rPh>
    <rPh sb="4" eb="5">
      <t>フク</t>
    </rPh>
    <phoneticPr fontId="5"/>
  </si>
  <si>
    <t>汎用品として、インカムとして使用するスマートフォンが含まれている。スマートフォンを用いて使用するインカムシステムの導入にあたって必要不可欠である。</t>
    <rPh sb="0" eb="3">
      <t>ハンヨウヒン</t>
    </rPh>
    <rPh sb="14" eb="16">
      <t>シヨウ</t>
    </rPh>
    <rPh sb="26" eb="27">
      <t>フク</t>
    </rPh>
    <rPh sb="41" eb="42">
      <t>モチ</t>
    </rPh>
    <rPh sb="44" eb="46">
      <t>シヨウ</t>
    </rPh>
    <rPh sb="57" eb="59">
      <t>ドウニュウ</t>
    </rPh>
    <rPh sb="64" eb="69">
      <t>ヒツヨウフカケツ</t>
    </rPh>
    <phoneticPr fontId="5"/>
  </si>
  <si>
    <t>△△△インカム</t>
    <phoneticPr fontId="5"/>
  </si>
  <si>
    <t>△△△株式会社</t>
    <rPh sb="3" eb="7">
      <t>カブシキガイシャ</t>
    </rPh>
    <phoneticPr fontId="5"/>
  </si>
  <si>
    <t>△△△-01</t>
    <phoneticPr fontId="5"/>
  </si>
  <si>
    <t>安価であるため</t>
    <rPh sb="0" eb="2">
      <t>アンカ</t>
    </rPh>
    <phoneticPr fontId="5"/>
  </si>
  <si>
    <t>令和7年11月</t>
    <rPh sb="0" eb="2">
      <t>レイワ</t>
    </rPh>
    <rPh sb="3" eb="4">
      <t>ネン</t>
    </rPh>
    <rPh sb="6" eb="7">
      <t>ツキ</t>
    </rPh>
    <phoneticPr fontId="5"/>
  </si>
  <si>
    <t>項目</t>
    <rPh sb="0" eb="2">
      <t>コウモク</t>
    </rPh>
    <phoneticPr fontId="5"/>
  </si>
  <si>
    <t>選択肢</t>
    <rPh sb="0" eb="3">
      <t>センタクシ</t>
    </rPh>
    <phoneticPr fontId="5"/>
  </si>
  <si>
    <t>計画申請にあたっての確認事項</t>
    <phoneticPr fontId="5"/>
  </si>
  <si>
    <t>事業者名の公開は不可だが、事業内容の公開は可</t>
    <rPh sb="0" eb="3">
      <t>ジギョウシャ</t>
    </rPh>
    <rPh sb="2" eb="3">
      <t>シャ</t>
    </rPh>
    <rPh sb="13" eb="15">
      <t>ジギョウ</t>
    </rPh>
    <rPh sb="15" eb="17">
      <t>ナイヨウ</t>
    </rPh>
    <phoneticPr fontId="5"/>
  </si>
  <si>
    <t>事業者名の公開、事業内容の公開ともに不可</t>
    <rPh sb="0" eb="4">
      <t>ジギョウシャメイ</t>
    </rPh>
    <rPh sb="5" eb="7">
      <t>コウカイ</t>
    </rPh>
    <rPh sb="8" eb="12">
      <t>ジギョウナイヨウ</t>
    </rPh>
    <rPh sb="13" eb="15">
      <t>コウカイ</t>
    </rPh>
    <rPh sb="18" eb="20">
      <t>フカ</t>
    </rPh>
    <phoneticPr fontId="5"/>
  </si>
  <si>
    <t>法人</t>
    <rPh sb="0" eb="2">
      <t>ホウジン</t>
    </rPh>
    <phoneticPr fontId="5"/>
  </si>
  <si>
    <t>個人</t>
    <rPh sb="0" eb="2">
      <t>コジン</t>
    </rPh>
    <phoneticPr fontId="5"/>
  </si>
  <si>
    <t>施設の所有・運営関係</t>
  </si>
  <si>
    <t>自社/自身が宿泊施設を所有し、運営している</t>
    <rPh sb="0" eb="2">
      <t>ジシャ</t>
    </rPh>
    <rPh sb="3" eb="5">
      <t>ジシン</t>
    </rPh>
    <phoneticPr fontId="5"/>
  </si>
  <si>
    <t>自社/自身が所有する宿泊施設を別事業者が運営している</t>
    <rPh sb="0" eb="2">
      <t>ジシャ</t>
    </rPh>
    <rPh sb="3" eb="5">
      <t>ジシン</t>
    </rPh>
    <phoneticPr fontId="5"/>
  </si>
  <si>
    <t>別事業者が所有している宿泊施設を、自社/自身が運営している</t>
    <rPh sb="17" eb="19">
      <t>ジシャ</t>
    </rPh>
    <rPh sb="20" eb="22">
      <t>ジシン</t>
    </rPh>
    <phoneticPr fontId="5"/>
  </si>
  <si>
    <t>公募要領「Ⅵ その他重要事項」の1-(9)を確認し、税抜きで申請する</t>
    <rPh sb="0" eb="4">
      <t>コウボヨウリョウ</t>
    </rPh>
    <rPh sb="9" eb="14">
      <t>ホカジュウヨウジコウ</t>
    </rPh>
    <rPh sb="22" eb="24">
      <t>カクニン</t>
    </rPh>
    <rPh sb="26" eb="28">
      <t>ゼイヌ</t>
    </rPh>
    <rPh sb="30" eb="32">
      <t>シンセイ</t>
    </rPh>
    <phoneticPr fontId="5"/>
  </si>
  <si>
    <t>公募要領「Ⅵ その他重要事項」の1-(9)を確認し、税込みで申請する</t>
    <rPh sb="0" eb="4">
      <t>コウボヨウリョウ</t>
    </rPh>
    <rPh sb="9" eb="14">
      <t>ホカジュウヨウジコウ</t>
    </rPh>
    <rPh sb="22" eb="24">
      <t>カクニン</t>
    </rPh>
    <rPh sb="26" eb="28">
      <t>ゼイコ</t>
    </rPh>
    <rPh sb="30" eb="32">
      <t>シンセイ</t>
    </rPh>
    <phoneticPr fontId="5"/>
  </si>
  <si>
    <t>「中小企業省力化投資補助金」の対象事業者かどうか。</t>
  </si>
  <si>
    <t>対象外（当補助金でカタログ製品を申請できます）</t>
    <rPh sb="0" eb="2">
      <t>タイショウ</t>
    </rPh>
    <rPh sb="2" eb="3">
      <t>ガイ</t>
    </rPh>
    <rPh sb="4" eb="5">
      <t>トウ</t>
    </rPh>
    <rPh sb="5" eb="8">
      <t>ホジョキン</t>
    </rPh>
    <rPh sb="13" eb="15">
      <t>セイヒン</t>
    </rPh>
    <rPh sb="16" eb="18">
      <t>シンセイ</t>
    </rPh>
    <phoneticPr fontId="5"/>
  </si>
  <si>
    <t>高付加価値化ガイドライン登録状況</t>
    <rPh sb="0" eb="6">
      <t>コウフカカチカ</t>
    </rPh>
    <rPh sb="12" eb="16">
      <t>トウロクジョウキョウ</t>
    </rPh>
    <phoneticPr fontId="5"/>
  </si>
  <si>
    <t>「準高付加価値経営旅館等」に登録済み</t>
    <rPh sb="1" eb="2">
      <t>ジュン</t>
    </rPh>
    <rPh sb="2" eb="3">
      <t>コウ</t>
    </rPh>
    <rPh sb="3" eb="5">
      <t>フカ</t>
    </rPh>
    <rPh sb="5" eb="7">
      <t>カチ</t>
    </rPh>
    <rPh sb="7" eb="9">
      <t>ケイエイ</t>
    </rPh>
    <rPh sb="9" eb="12">
      <t>リョカンナド</t>
    </rPh>
    <rPh sb="14" eb="16">
      <t>トウロク</t>
    </rPh>
    <rPh sb="16" eb="17">
      <t>ズ</t>
    </rPh>
    <phoneticPr fontId="5"/>
  </si>
  <si>
    <t>未申請または申請予定なし</t>
    <rPh sb="0" eb="3">
      <t>ミシンセイ</t>
    </rPh>
    <rPh sb="6" eb="8">
      <t>シンセイ</t>
    </rPh>
    <rPh sb="8" eb="10">
      <t>ヨテイ</t>
    </rPh>
    <phoneticPr fontId="5"/>
  </si>
  <si>
    <t>有価証券</t>
    <rPh sb="0" eb="4">
      <t>ユウカショウケン</t>
    </rPh>
    <phoneticPr fontId="5"/>
  </si>
  <si>
    <t>有価証券報告書を内閣総理大臣に提出する会社又はその子会社及び関連会社である</t>
    <phoneticPr fontId="5"/>
  </si>
  <si>
    <t>有価証券報告書を内閣総理大臣に提出する会社又はその子会社及び関連会社ではない</t>
    <phoneticPr fontId="5"/>
  </si>
  <si>
    <t>心のバリアフリー</t>
    <rPh sb="0" eb="1">
      <t>ココロ</t>
    </rPh>
    <phoneticPr fontId="5"/>
  </si>
  <si>
    <t>観光施設における心のバリアフリー認定制度の認定を取得済み</t>
    <phoneticPr fontId="5"/>
  </si>
  <si>
    <t>観光施設における心のバリアフリー認定制度の認定を1年以内に取得予定である</t>
    <rPh sb="25" eb="28">
      <t>ネンイナイ</t>
    </rPh>
    <rPh sb="29" eb="33">
      <t>シュトクヨテイ</t>
    </rPh>
    <phoneticPr fontId="5"/>
  </si>
  <si>
    <t>地方公共団体</t>
    <rPh sb="0" eb="6">
      <t>チホウコウキョウダンタイ</t>
    </rPh>
    <phoneticPr fontId="5"/>
  </si>
  <si>
    <t>観光地域づくり法人（DMO）</t>
    <rPh sb="0" eb="2">
      <t>カンコウ</t>
    </rPh>
    <rPh sb="2" eb="4">
      <t>チイキ</t>
    </rPh>
    <rPh sb="7" eb="9">
      <t>ホウジン</t>
    </rPh>
    <phoneticPr fontId="5"/>
  </si>
  <si>
    <t>観光協会</t>
    <rPh sb="0" eb="4">
      <t>カンコウキョウカイ</t>
    </rPh>
    <phoneticPr fontId="5"/>
  </si>
  <si>
    <t>業界団体（宿泊業関係）</t>
    <rPh sb="0" eb="4">
      <t>ギョウカイダンタイ</t>
    </rPh>
    <phoneticPr fontId="5"/>
  </si>
  <si>
    <t>公立学校</t>
    <rPh sb="0" eb="2">
      <t>コウリツ</t>
    </rPh>
    <rPh sb="2" eb="4">
      <t>ガッコウ</t>
    </rPh>
    <phoneticPr fontId="5"/>
  </si>
  <si>
    <t>その他地域団体</t>
    <rPh sb="2" eb="3">
      <t>ホカ</t>
    </rPh>
    <rPh sb="3" eb="7">
      <t>チイキダンタイ</t>
    </rPh>
    <phoneticPr fontId="5"/>
  </si>
  <si>
    <t>該当なし</t>
    <rPh sb="0" eb="2">
      <t>ガイトウ</t>
    </rPh>
    <phoneticPr fontId="5"/>
  </si>
  <si>
    <t>過去1年以内</t>
    <rPh sb="0" eb="2">
      <t>カコ</t>
    </rPh>
    <rPh sb="3" eb="6">
      <t>ネンイナイ</t>
    </rPh>
    <phoneticPr fontId="5"/>
  </si>
  <si>
    <t>過去2年以内</t>
    <rPh sb="0" eb="2">
      <t>カコ</t>
    </rPh>
    <rPh sb="3" eb="6">
      <t>ネンイナイ</t>
    </rPh>
    <phoneticPr fontId="5"/>
  </si>
  <si>
    <t>過去3年以内</t>
    <rPh sb="0" eb="2">
      <t>カコ</t>
    </rPh>
    <rPh sb="3" eb="6">
      <t>ネンイナイ</t>
    </rPh>
    <phoneticPr fontId="5"/>
  </si>
  <si>
    <t>取組予定</t>
    <rPh sb="0" eb="4">
      <t>トリクミヨテイ</t>
    </rPh>
    <phoneticPr fontId="5"/>
  </si>
  <si>
    <t>求人広告の作成・掲載</t>
    <rPh sb="0" eb="2">
      <t>キュウジン</t>
    </rPh>
    <rPh sb="2" eb="4">
      <t>コウコク</t>
    </rPh>
    <rPh sb="5" eb="7">
      <t>サクセイ</t>
    </rPh>
    <rPh sb="8" eb="10">
      <t>ケイサイ</t>
    </rPh>
    <phoneticPr fontId="5"/>
  </si>
  <si>
    <t>セミナー・研修の受講</t>
    <rPh sb="5" eb="7">
      <t>ケンシュウ</t>
    </rPh>
    <rPh sb="8" eb="10">
      <t>ジュコウ</t>
    </rPh>
    <phoneticPr fontId="5"/>
  </si>
  <si>
    <t>職業体験・インターンシップの受け入れ</t>
    <rPh sb="0" eb="4">
      <t>ショクギョウタイケン</t>
    </rPh>
    <rPh sb="14" eb="15">
      <t>ウ</t>
    </rPh>
    <rPh sb="16" eb="17">
      <t>イ</t>
    </rPh>
    <phoneticPr fontId="5"/>
  </si>
  <si>
    <t>その他</t>
    <rPh sb="2" eb="3">
      <t>ホカ</t>
    </rPh>
    <phoneticPr fontId="5"/>
  </si>
  <si>
    <t>併用あり</t>
    <rPh sb="0" eb="2">
      <t>ヘイヨウ</t>
    </rPh>
    <phoneticPr fontId="5"/>
  </si>
  <si>
    <t>併用予定あり</t>
    <rPh sb="0" eb="2">
      <t>ヘイヨウ</t>
    </rPh>
    <rPh sb="2" eb="4">
      <t>ヨテイ</t>
    </rPh>
    <phoneticPr fontId="5"/>
  </si>
  <si>
    <t>より省人化に繋がる設備等へ更新</t>
    <phoneticPr fontId="5"/>
  </si>
  <si>
    <t>故障、老朽化設備等へ更新</t>
    <phoneticPr fontId="5"/>
  </si>
  <si>
    <t>予約・デスク業務</t>
    <rPh sb="0" eb="2">
      <t>ヨヤク</t>
    </rPh>
    <rPh sb="6" eb="8">
      <t>ギョウム</t>
    </rPh>
    <phoneticPr fontId="2"/>
  </si>
  <si>
    <t>PMS（ホテル管理システム）</t>
  </si>
  <si>
    <t>清掃ロボット</t>
  </si>
  <si>
    <t>インカム・無線通信機</t>
  </si>
  <si>
    <t>スチームコンベクションオーブン</t>
  </si>
  <si>
    <t>スマートロック・カードロック</t>
  </si>
  <si>
    <t>PMS（ホテル管理システム）オプション</t>
  </si>
  <si>
    <t>コンドルポリシャー（床洗浄機）</t>
  </si>
  <si>
    <t>監視カメラ</t>
  </si>
  <si>
    <t>オーダーシステム</t>
  </si>
  <si>
    <t>施設内情報表示システム</t>
  </si>
  <si>
    <t>宿泊予約システム</t>
  </si>
  <si>
    <t>清掃管理システム</t>
  </si>
  <si>
    <t>温度管理システム</t>
  </si>
  <si>
    <t>冷凍庫</t>
  </si>
  <si>
    <t>翻訳・通訳システム</t>
  </si>
  <si>
    <t>サイトコントローラー</t>
  </si>
  <si>
    <t>オゾン脱臭機</t>
  </si>
  <si>
    <t>ビジネス電話システム</t>
  </si>
  <si>
    <t>真空包装機</t>
  </si>
  <si>
    <t>POSレジ</t>
  </si>
  <si>
    <t>チャットボット</t>
  </si>
  <si>
    <t>混雑状況可視化システム</t>
  </si>
  <si>
    <t>配膳ロボット</t>
  </si>
  <si>
    <t>電子宿帳システム</t>
  </si>
  <si>
    <t>SMS送信サービス</t>
  </si>
  <si>
    <t>労務管理システム</t>
  </si>
  <si>
    <t>小荷物専用昇降機</t>
  </si>
  <si>
    <t>キャッシュレス決済端末</t>
  </si>
  <si>
    <t>レベニューマネジメント</t>
  </si>
  <si>
    <t>在庫管理システム</t>
  </si>
  <si>
    <t>会計ソフト</t>
    <rPh sb="0" eb="2">
      <t>カイケイ</t>
    </rPh>
    <phoneticPr fontId="2"/>
  </si>
  <si>
    <t>導入効果が高いため</t>
    <rPh sb="0" eb="4">
      <t>ドウニュウコウカ</t>
    </rPh>
    <rPh sb="5" eb="6">
      <t>タカ</t>
    </rPh>
    <phoneticPr fontId="5"/>
  </si>
  <si>
    <t>既に導入している設備と連動するため</t>
    <rPh sb="0" eb="1">
      <t>スデ</t>
    </rPh>
    <rPh sb="2" eb="4">
      <t>ドウニュウ</t>
    </rPh>
    <rPh sb="8" eb="10">
      <t>セツビ</t>
    </rPh>
    <rPh sb="11" eb="13">
      <t>レンドウ</t>
    </rPh>
    <phoneticPr fontId="5"/>
  </si>
  <si>
    <t>「中小企業省力化投資補助金」のカタログ（〇月〇日時点）への有無</t>
    <phoneticPr fontId="5"/>
  </si>
  <si>
    <t>有（中小企業省力化投資補助金の対象外事業者）</t>
    <rPh sb="0" eb="1">
      <t>アリ</t>
    </rPh>
    <rPh sb="15" eb="18">
      <t>タイショウガイ</t>
    </rPh>
    <rPh sb="18" eb="21">
      <t>ジギョウシャ</t>
    </rPh>
    <phoneticPr fontId="5"/>
  </si>
  <si>
    <t>無（中小企業省力化投資補助金の対象事業者）</t>
    <rPh sb="0" eb="1">
      <t>ム</t>
    </rPh>
    <rPh sb="2" eb="4">
      <t>チュウショウ</t>
    </rPh>
    <rPh sb="4" eb="6">
      <t>キギョウ</t>
    </rPh>
    <rPh sb="6" eb="9">
      <t>ショウリョクカ</t>
    </rPh>
    <rPh sb="9" eb="11">
      <t>トウシ</t>
    </rPh>
    <rPh sb="11" eb="14">
      <t>ホジョキン</t>
    </rPh>
    <rPh sb="15" eb="17">
      <t>タイショウ</t>
    </rPh>
    <rPh sb="17" eb="20">
      <t>ジギョウシャ</t>
    </rPh>
    <phoneticPr fontId="5"/>
  </si>
  <si>
    <t>令和7年7月</t>
    <rPh sb="0" eb="2">
      <t>レイワ</t>
    </rPh>
    <rPh sb="3" eb="4">
      <t>ネン</t>
    </rPh>
    <rPh sb="5" eb="6">
      <t>ツキ</t>
    </rPh>
    <phoneticPr fontId="5"/>
  </si>
  <si>
    <t>令和7年10月</t>
    <rPh sb="0" eb="2">
      <t>レイワ</t>
    </rPh>
    <rPh sb="3" eb="4">
      <t>ネン</t>
    </rPh>
    <rPh sb="6" eb="7">
      <t>ツキ</t>
    </rPh>
    <phoneticPr fontId="5"/>
  </si>
  <si>
    <t>令和8年1月</t>
    <rPh sb="0" eb="2">
      <t>レイワ</t>
    </rPh>
    <rPh sb="3" eb="4">
      <t>ネン</t>
    </rPh>
    <rPh sb="5" eb="6">
      <t>ツキ</t>
    </rPh>
    <phoneticPr fontId="5"/>
  </si>
  <si>
    <t>「高付加価値経営旅館等」に申請中</t>
    <rPh sb="1" eb="2">
      <t>コウ</t>
    </rPh>
    <rPh sb="2" eb="4">
      <t>フカ</t>
    </rPh>
    <rPh sb="4" eb="6">
      <t>カチ</t>
    </rPh>
    <rPh sb="6" eb="8">
      <t>ケイエイ</t>
    </rPh>
    <rPh sb="8" eb="11">
      <t>リョカンナド</t>
    </rPh>
    <rPh sb="13" eb="15">
      <t>シンセイ</t>
    </rPh>
    <rPh sb="15" eb="16">
      <t>チュウ</t>
    </rPh>
    <phoneticPr fontId="5"/>
  </si>
  <si>
    <t>「準高付加価値経営旅館等」に申請中</t>
    <rPh sb="1" eb="2">
      <t>ジュン</t>
    </rPh>
    <rPh sb="2" eb="3">
      <t>コウ</t>
    </rPh>
    <rPh sb="3" eb="5">
      <t>フカ</t>
    </rPh>
    <rPh sb="5" eb="7">
      <t>カチ</t>
    </rPh>
    <rPh sb="7" eb="9">
      <t>ケイエイ</t>
    </rPh>
    <rPh sb="9" eb="12">
      <t>リョカンナド</t>
    </rPh>
    <rPh sb="14" eb="17">
      <t>シンセイチュウ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</si>
</sst>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Yu Gothic UI"/>
      <family val="2"/>
      <charset val="128"/>
      <scheme val="minor"/>
    </font>
    <font>
      <sz val="11"/>
      <color theme="1"/>
      <name val="Yu Gothic UI"/>
      <family val="2"/>
      <charset val="128"/>
      <scheme val="minor"/>
    </font>
    <font>
      <sz val="18"/>
      <color theme="3"/>
      <name val="Yu Gothic UI"/>
      <family val="2"/>
      <charset val="128"/>
      <scheme val="major"/>
    </font>
    <font>
      <b/>
      <sz val="11"/>
      <color theme="1"/>
      <name val="Yu Gothic UI"/>
      <family val="3"/>
      <charset val="128"/>
      <scheme val="minor"/>
    </font>
    <font>
      <b/>
      <sz val="16"/>
      <color theme="1"/>
      <name val="Yu Gothic UI"/>
      <family val="3"/>
      <charset val="128"/>
      <scheme val="minor"/>
    </font>
    <font>
      <sz val="6"/>
      <name val="Yu Gothic UI"/>
      <family val="2"/>
      <charset val="128"/>
      <scheme val="minor"/>
    </font>
    <font>
      <b/>
      <sz val="14"/>
      <color theme="1"/>
      <name val="Yu Gothic UI"/>
      <family val="3"/>
      <charset val="128"/>
      <scheme val="minor"/>
    </font>
    <font>
      <b/>
      <sz val="11"/>
      <color rgb="FFC00000"/>
      <name val="Yu Gothic UI"/>
      <family val="3"/>
      <charset val="128"/>
      <scheme val="minor"/>
    </font>
    <font>
      <b/>
      <sz val="16"/>
      <color theme="0"/>
      <name val="Yu Gothic UI"/>
      <family val="3"/>
      <charset val="128"/>
      <scheme val="minor"/>
    </font>
    <font>
      <b/>
      <sz val="11"/>
      <color theme="0"/>
      <name val="Yu Gothic UI"/>
      <family val="3"/>
      <charset val="128"/>
      <scheme val="minor"/>
    </font>
    <font>
      <b/>
      <sz val="11"/>
      <color theme="3"/>
      <name val="Yu Gothic UI"/>
      <family val="2"/>
      <charset val="128"/>
      <scheme val="minor"/>
    </font>
    <font>
      <sz val="11"/>
      <color rgb="FF002060"/>
      <name val="Yu Gothic UI"/>
      <family val="3"/>
      <charset val="128"/>
      <scheme val="minor"/>
    </font>
    <font>
      <b/>
      <sz val="14"/>
      <color rgb="FF002060"/>
      <name val="Yu Gothic UI"/>
      <family val="3"/>
      <charset val="128"/>
      <scheme val="minor"/>
    </font>
    <font>
      <sz val="12"/>
      <color rgb="FF002060"/>
      <name val="Yu Gothic UI"/>
      <family val="3"/>
      <charset val="128"/>
      <scheme val="minor"/>
    </font>
    <font>
      <sz val="11"/>
      <name val="Yu Gothic UI"/>
      <family val="3"/>
      <charset val="128"/>
      <scheme val="minor"/>
    </font>
    <font>
      <u/>
      <sz val="11"/>
      <color theme="10"/>
      <name val="Yu Gothic UI"/>
      <family val="2"/>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C00000"/>
        <bgColor indexed="64"/>
      </patternFill>
    </fill>
    <fill>
      <patternFill patternType="solid">
        <fgColor theme="3"/>
        <bgColor indexed="64"/>
      </patternFill>
    </fill>
    <fill>
      <patternFill patternType="solid">
        <fgColor theme="8" tint="0.79998168889431442"/>
        <bgColor indexed="64"/>
      </patternFill>
    </fill>
  </fills>
  <borders count="8">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48">
    <xf numFmtId="0" fontId="0" fillId="0" borderId="0" xfId="0">
      <alignment vertical="center"/>
    </xf>
    <xf numFmtId="0" fontId="0" fillId="2" borderId="1" xfId="0" applyFill="1" applyBorder="1">
      <alignment vertical="center"/>
    </xf>
    <xf numFmtId="0" fontId="0" fillId="2" borderId="1" xfId="0" applyFill="1" applyBorder="1" applyAlignment="1">
      <alignment vertical="center" wrapText="1"/>
    </xf>
    <xf numFmtId="0" fontId="6" fillId="0" borderId="0" xfId="0" applyFont="1">
      <alignment vertical="center"/>
    </xf>
    <xf numFmtId="0" fontId="0" fillId="0" borderId="7" xfId="0" applyBorder="1" applyAlignment="1">
      <alignment horizontal="left" vertical="center"/>
    </xf>
    <xf numFmtId="0" fontId="0" fillId="0" borderId="5" xfId="0" applyBorder="1" applyAlignment="1">
      <alignment horizontal="left" vertical="center"/>
    </xf>
    <xf numFmtId="38" fontId="4" fillId="0" borderId="5" xfId="1" applyFont="1" applyFill="1" applyBorder="1">
      <alignment vertical="center"/>
    </xf>
    <xf numFmtId="0" fontId="0" fillId="0" borderId="7" xfId="0" applyBorder="1">
      <alignment vertical="center"/>
    </xf>
    <xf numFmtId="0" fontId="7" fillId="0" borderId="0" xfId="0" applyFont="1" applyAlignment="1">
      <alignment horizontal="right" vertical="center"/>
    </xf>
    <xf numFmtId="0" fontId="7" fillId="3" borderId="1" xfId="0" applyFont="1" applyFill="1" applyBorder="1" applyAlignment="1">
      <alignment horizontal="center" vertical="center"/>
    </xf>
    <xf numFmtId="0" fontId="7" fillId="0" borderId="0" xfId="0" applyFont="1">
      <alignment vertical="center"/>
    </xf>
    <xf numFmtId="0" fontId="8" fillId="4" borderId="0" xfId="0" applyFont="1" applyFill="1" applyAlignment="1">
      <alignment horizontal="center" vertical="center"/>
    </xf>
    <xf numFmtId="0" fontId="8" fillId="0" borderId="0" xfId="0" applyFont="1" applyAlignment="1">
      <alignment horizontal="center" vertical="center"/>
    </xf>
    <xf numFmtId="0" fontId="0" fillId="5" borderId="0" xfId="0" applyFill="1">
      <alignment vertical="center"/>
    </xf>
    <xf numFmtId="0" fontId="9" fillId="5" borderId="0" xfId="0" applyFont="1" applyFill="1">
      <alignment vertical="center"/>
    </xf>
    <xf numFmtId="0" fontId="3" fillId="0" borderId="0" xfId="0" applyFont="1">
      <alignment vertical="center"/>
    </xf>
    <xf numFmtId="0" fontId="0" fillId="2" borderId="1" xfId="0" applyFill="1" applyBorder="1" applyAlignment="1">
      <alignment horizontal="left" vertical="center"/>
    </xf>
    <xf numFmtId="0" fontId="0" fillId="2" borderId="3" xfId="0" applyFill="1" applyBorder="1">
      <alignment vertical="center"/>
    </xf>
    <xf numFmtId="0" fontId="0" fillId="2" borderId="7" xfId="0" applyFill="1" applyBorder="1" applyAlignment="1">
      <alignment vertical="center" wrapText="1"/>
    </xf>
    <xf numFmtId="0" fontId="11" fillId="6" borderId="0" xfId="0" applyFont="1" applyFill="1">
      <alignment vertical="center"/>
    </xf>
    <xf numFmtId="0" fontId="13" fillId="6" borderId="0" xfId="0" applyFont="1" applyFill="1" applyAlignment="1">
      <alignment horizontal="left" vertical="center" wrapText="1"/>
    </xf>
    <xf numFmtId="0" fontId="13" fillId="6" borderId="0" xfId="0" applyFont="1" applyFill="1" applyAlignment="1">
      <alignment vertical="center" wrapText="1"/>
    </xf>
    <xf numFmtId="0" fontId="12" fillId="6" borderId="0" xfId="0" applyFont="1" applyFill="1" applyAlignment="1">
      <alignmen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2" xfId="0" applyFill="1" applyBorder="1" applyAlignment="1">
      <alignment horizontal="left" vertical="top"/>
    </xf>
    <xf numFmtId="38" fontId="0" fillId="0" borderId="5" xfId="1" applyFont="1" applyFill="1" applyBorder="1" applyAlignment="1">
      <alignment horizontal="left" vertical="center"/>
    </xf>
    <xf numFmtId="38" fontId="0" fillId="0" borderId="6" xfId="1" applyFont="1" applyFill="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3" fillId="6" borderId="0" xfId="0" applyFont="1" applyFill="1" applyAlignment="1">
      <alignment horizontal="left" vertical="center" wrapText="1"/>
    </xf>
    <xf numFmtId="0" fontId="0" fillId="0" borderId="1" xfId="0" applyBorder="1" applyAlignment="1">
      <alignment horizontal="left" vertical="center"/>
    </xf>
    <xf numFmtId="0" fontId="14" fillId="2" borderId="5"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176" fontId="0" fillId="0" borderId="5" xfId="0" applyNumberFormat="1" applyBorder="1" applyAlignment="1">
      <alignment horizontal="left" vertical="center"/>
    </xf>
    <xf numFmtId="176" fontId="0" fillId="0" borderId="6" xfId="0" applyNumberFormat="1" applyBorder="1" applyAlignment="1">
      <alignment horizontal="left" vertical="center"/>
    </xf>
    <xf numFmtId="176" fontId="0" fillId="0" borderId="7" xfId="0" applyNumberFormat="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6" fillId="0" borderId="0" xfId="0" applyFont="1" applyAlignment="1">
      <alignment horizontal="center" vertical="center"/>
    </xf>
    <xf numFmtId="0" fontId="15" fillId="0" borderId="5" xfId="2" applyBorder="1" applyAlignment="1">
      <alignment horizontal="left" vertical="center"/>
    </xf>
  </cellXfs>
  <cellStyles count="3">
    <cellStyle name="ハイパーリンク" xfId="2" builtinId="8"/>
    <cellStyle name="桁区切り" xfId="1" builtinId="6"/>
    <cellStyle name="標準" xfId="0" builtinId="0"/>
  </cellStyles>
  <dxfs count="90">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Yu Gothic UI"/>
        <a:ea typeface="Yu Gothic UI"/>
        <a:cs typeface=""/>
      </a:majorFont>
      <a:minorFont>
        <a:latin typeface="Yu Gothic UI"/>
        <a:ea typeface="Yu Gothic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xxxxxxxxxxxx/" TargetMode="External"/><Relationship Id="rId2" Type="http://schemas.openxmlformats.org/officeDocument/2006/relationships/hyperlink" Target="https://xxxxxxxxxxxx/" TargetMode="External"/><Relationship Id="rId1" Type="http://schemas.openxmlformats.org/officeDocument/2006/relationships/hyperlink" Target="https://xxxxxxxxxxx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10D9-3E97-4650-A909-13338E8A2DAC}">
  <sheetPr>
    <pageSetUpPr fitToPage="1"/>
  </sheetPr>
  <dimension ref="C3:M156"/>
  <sheetViews>
    <sheetView showGridLines="0" zoomScale="91" zoomScaleNormal="91" zoomScaleSheetLayoutView="106" workbookViewId="0">
      <selection activeCell="E42" sqref="E42:I42"/>
    </sheetView>
  </sheetViews>
  <sheetFormatPr defaultRowHeight="22.5" customHeight="1" outlineLevelRow="2" x14ac:dyDescent="0.45"/>
  <cols>
    <col min="2" max="2" width="4.33203125" customWidth="1"/>
    <col min="3" max="3" width="19" customWidth="1"/>
    <col min="4" max="4" width="36" customWidth="1"/>
    <col min="5" max="5" width="22.75" customWidth="1"/>
    <col min="6" max="9" width="12.25" customWidth="1"/>
    <col min="10" max="10" width="4.33203125" customWidth="1"/>
    <col min="11" max="11" width="4.25" style="19" customWidth="1"/>
    <col min="12" max="12" width="80.33203125" style="21" customWidth="1"/>
    <col min="13" max="13" width="4.25" style="19" customWidth="1"/>
  </cols>
  <sheetData>
    <row r="3" spans="3:12" ht="22.5" customHeight="1" x14ac:dyDescent="0.45">
      <c r="C3" s="11" t="s">
        <v>0</v>
      </c>
    </row>
    <row r="4" spans="3:12" ht="22.5" customHeight="1" x14ac:dyDescent="0.45">
      <c r="C4" s="12"/>
    </row>
    <row r="5" spans="3:12" ht="22.5" customHeight="1" x14ac:dyDescent="0.45">
      <c r="C5" s="46" t="s">
        <v>1</v>
      </c>
      <c r="D5" s="46"/>
      <c r="E5" s="46"/>
      <c r="F5" s="46"/>
      <c r="G5" s="46"/>
      <c r="H5" s="46"/>
      <c r="I5" s="46"/>
    </row>
    <row r="6" spans="3:12" ht="22.5" customHeight="1" x14ac:dyDescent="0.45">
      <c r="C6" s="46" t="s">
        <v>2</v>
      </c>
      <c r="D6" s="46"/>
      <c r="E6" s="46"/>
      <c r="F6" s="46"/>
      <c r="G6" s="46"/>
      <c r="H6" s="46"/>
      <c r="I6" s="46"/>
      <c r="L6" s="22" t="s">
        <v>3</v>
      </c>
    </row>
    <row r="8" spans="3:12" ht="22.5" customHeight="1" x14ac:dyDescent="0.45">
      <c r="F8" s="8" t="s">
        <v>4</v>
      </c>
      <c r="G8" s="9" t="s">
        <v>5</v>
      </c>
      <c r="H8" s="10" t="s">
        <v>6</v>
      </c>
      <c r="I8" s="10"/>
    </row>
    <row r="10" spans="3:12" ht="22.5" customHeight="1" x14ac:dyDescent="0.45">
      <c r="C10" s="3" t="s">
        <v>7</v>
      </c>
    </row>
    <row r="11" spans="3:12" ht="45" customHeight="1" x14ac:dyDescent="0.45">
      <c r="C11" s="36" t="s">
        <v>8</v>
      </c>
      <c r="D11" s="37"/>
      <c r="E11" s="23"/>
      <c r="F11" s="24"/>
      <c r="G11" s="24"/>
      <c r="H11" s="24"/>
      <c r="I11" s="25"/>
      <c r="L11" s="21" t="s">
        <v>9</v>
      </c>
    </row>
    <row r="13" spans="3:12" ht="22.5" customHeight="1" x14ac:dyDescent="0.45">
      <c r="C13" s="3" t="s">
        <v>10</v>
      </c>
    </row>
    <row r="14" spans="3:12" ht="22.5" customHeight="1" outlineLevel="1" x14ac:dyDescent="0.45">
      <c r="C14" s="44" t="s">
        <v>11</v>
      </c>
      <c r="D14" s="45"/>
      <c r="E14" s="35"/>
      <c r="F14" s="35"/>
      <c r="G14" s="35"/>
      <c r="H14" s="35"/>
      <c r="I14" s="35"/>
      <c r="L14" s="21" t="s">
        <v>12</v>
      </c>
    </row>
    <row r="15" spans="3:12" ht="22.5" customHeight="1" outlineLevel="1" x14ac:dyDescent="0.45">
      <c r="C15" s="26" t="s">
        <v>13</v>
      </c>
      <c r="D15" s="16" t="s">
        <v>14</v>
      </c>
      <c r="E15" s="23"/>
      <c r="F15" s="24"/>
      <c r="G15" s="24"/>
      <c r="H15" s="24"/>
      <c r="I15" s="25"/>
    </row>
    <row r="16" spans="3:12" ht="22.5" customHeight="1" outlineLevel="1" x14ac:dyDescent="0.45">
      <c r="C16" s="27"/>
      <c r="D16" s="1" t="s">
        <v>15</v>
      </c>
      <c r="E16" s="41" t="str">
        <f>IF(E15="個人","9999999999999","")</f>
        <v/>
      </c>
      <c r="F16" s="42"/>
      <c r="G16" s="42"/>
      <c r="H16" s="42"/>
      <c r="I16" s="43"/>
      <c r="L16" s="21" t="s">
        <v>16</v>
      </c>
    </row>
    <row r="17" spans="3:12" ht="45" customHeight="1" outlineLevel="1" x14ac:dyDescent="0.45">
      <c r="C17" s="27"/>
      <c r="D17" s="1" t="s">
        <v>17</v>
      </c>
      <c r="E17" s="35"/>
      <c r="F17" s="35"/>
      <c r="G17" s="35"/>
      <c r="H17" s="35"/>
      <c r="I17" s="35"/>
      <c r="L17" s="34" t="s">
        <v>18</v>
      </c>
    </row>
    <row r="18" spans="3:12" ht="45" customHeight="1" outlineLevel="1" x14ac:dyDescent="0.45">
      <c r="C18" s="27"/>
      <c r="D18" s="1" t="s">
        <v>19</v>
      </c>
      <c r="E18" s="41"/>
      <c r="F18" s="42"/>
      <c r="G18" s="42"/>
      <c r="H18" s="42"/>
      <c r="I18" s="43"/>
      <c r="L18" s="34"/>
    </row>
    <row r="19" spans="3:12" ht="22.5" customHeight="1" outlineLevel="1" x14ac:dyDescent="0.45">
      <c r="C19" s="26" t="s">
        <v>20</v>
      </c>
      <c r="D19" s="1" t="s">
        <v>21</v>
      </c>
      <c r="E19" s="35"/>
      <c r="F19" s="35"/>
      <c r="G19" s="35"/>
      <c r="H19" s="35"/>
      <c r="I19" s="35"/>
    </row>
    <row r="20" spans="3:12" ht="22.5" customHeight="1" outlineLevel="1" x14ac:dyDescent="0.45">
      <c r="C20" s="28"/>
      <c r="D20" s="1" t="s">
        <v>22</v>
      </c>
      <c r="E20" s="35"/>
      <c r="F20" s="35"/>
      <c r="G20" s="35"/>
      <c r="H20" s="35"/>
      <c r="I20" s="35"/>
    </row>
    <row r="21" spans="3:12" ht="22.5" customHeight="1" outlineLevel="1" x14ac:dyDescent="0.45">
      <c r="C21" s="26" t="s">
        <v>23</v>
      </c>
      <c r="D21" s="1" t="s">
        <v>24</v>
      </c>
      <c r="E21" s="35"/>
      <c r="F21" s="35"/>
      <c r="G21" s="35"/>
      <c r="H21" s="35"/>
      <c r="I21" s="35"/>
      <c r="L21" s="21" t="s">
        <v>25</v>
      </c>
    </row>
    <row r="22" spans="3:12" ht="22.5" customHeight="1" outlineLevel="1" x14ac:dyDescent="0.45">
      <c r="C22" s="27"/>
      <c r="D22" s="1" t="s">
        <v>26</v>
      </c>
      <c r="E22" s="35"/>
      <c r="F22" s="35"/>
      <c r="G22" s="35"/>
      <c r="H22" s="35"/>
      <c r="I22" s="35"/>
    </row>
    <row r="23" spans="3:12" ht="22.5" customHeight="1" outlineLevel="1" x14ac:dyDescent="0.45">
      <c r="C23" s="27"/>
      <c r="D23" s="1" t="s">
        <v>27</v>
      </c>
      <c r="E23" s="35"/>
      <c r="F23" s="35"/>
      <c r="G23" s="35"/>
      <c r="H23" s="35"/>
      <c r="I23" s="35"/>
    </row>
    <row r="24" spans="3:12" ht="22.5" customHeight="1" outlineLevel="1" x14ac:dyDescent="0.45">
      <c r="C24" s="28"/>
      <c r="D24" s="1" t="s">
        <v>28</v>
      </c>
      <c r="E24" s="35"/>
      <c r="F24" s="35"/>
      <c r="G24" s="35"/>
      <c r="H24" s="35"/>
      <c r="I24" s="35"/>
    </row>
    <row r="25" spans="3:12" ht="22.5" customHeight="1" outlineLevel="1" x14ac:dyDescent="0.45">
      <c r="C25" s="26" t="s">
        <v>29</v>
      </c>
      <c r="D25" s="1" t="s">
        <v>22</v>
      </c>
      <c r="E25" s="35"/>
      <c r="F25" s="35"/>
      <c r="G25" s="35"/>
      <c r="H25" s="35"/>
      <c r="I25" s="35"/>
    </row>
    <row r="26" spans="3:12" ht="22.5" customHeight="1" outlineLevel="1" x14ac:dyDescent="0.45">
      <c r="C26" s="27"/>
      <c r="D26" s="1" t="s">
        <v>30</v>
      </c>
      <c r="E26" s="35"/>
      <c r="F26" s="35"/>
      <c r="G26" s="35"/>
      <c r="H26" s="35"/>
      <c r="I26" s="35"/>
      <c r="L26" s="21" t="s">
        <v>25</v>
      </c>
    </row>
    <row r="27" spans="3:12" ht="22.5" customHeight="1" outlineLevel="1" x14ac:dyDescent="0.45">
      <c r="C27" s="28"/>
      <c r="D27" s="1" t="s">
        <v>31</v>
      </c>
      <c r="E27" s="35"/>
      <c r="F27" s="35"/>
      <c r="G27" s="35"/>
      <c r="H27" s="35"/>
      <c r="I27" s="35"/>
      <c r="L27" s="21" t="s">
        <v>32</v>
      </c>
    </row>
    <row r="28" spans="3:12" ht="22.5" customHeight="1" outlineLevel="1" x14ac:dyDescent="0.45">
      <c r="C28" s="44" t="s">
        <v>33</v>
      </c>
      <c r="D28" s="45"/>
      <c r="E28" s="23"/>
      <c r="F28" s="24"/>
      <c r="G28" s="24"/>
      <c r="H28" s="24"/>
      <c r="I28" s="25"/>
      <c r="L28" s="21" t="s">
        <v>34</v>
      </c>
    </row>
    <row r="29" spans="3:12" ht="45" customHeight="1" outlineLevel="1" x14ac:dyDescent="0.45">
      <c r="C29" s="38" t="s">
        <v>35</v>
      </c>
      <c r="D29" s="18" t="s">
        <v>36</v>
      </c>
      <c r="E29" s="31"/>
      <c r="F29" s="32"/>
      <c r="G29" s="32"/>
      <c r="H29" s="32"/>
      <c r="I29" s="33"/>
    </row>
    <row r="30" spans="3:12" ht="22.5" customHeight="1" outlineLevel="1" x14ac:dyDescent="0.45">
      <c r="C30" s="39"/>
      <c r="D30" s="18" t="s">
        <v>38</v>
      </c>
      <c r="E30" s="23"/>
      <c r="F30" s="24"/>
      <c r="G30" s="24"/>
      <c r="H30" s="24"/>
      <c r="I30" s="25"/>
    </row>
    <row r="31" spans="3:12" ht="67.5" customHeight="1" outlineLevel="1" x14ac:dyDescent="0.45">
      <c r="C31" s="40"/>
      <c r="D31" s="18" t="s">
        <v>39</v>
      </c>
      <c r="E31" s="23"/>
      <c r="F31" s="24"/>
      <c r="G31" s="24"/>
      <c r="H31" s="24"/>
      <c r="I31" s="25"/>
      <c r="L31" s="20" t="s">
        <v>40</v>
      </c>
    </row>
    <row r="33" spans="3:12" ht="22.5" customHeight="1" x14ac:dyDescent="0.45">
      <c r="C33" s="3" t="s">
        <v>41</v>
      </c>
    </row>
    <row r="34" spans="3:12" ht="22.5" customHeight="1" outlineLevel="1" x14ac:dyDescent="0.45">
      <c r="C34" s="44" t="s">
        <v>42</v>
      </c>
      <c r="D34" s="45"/>
      <c r="E34" s="23"/>
      <c r="F34" s="24"/>
      <c r="G34" s="24"/>
      <c r="H34" s="24"/>
      <c r="I34" s="25"/>
      <c r="L34" s="21" t="s">
        <v>43</v>
      </c>
    </row>
    <row r="35" spans="3:12" ht="22.5" customHeight="1" outlineLevel="1" x14ac:dyDescent="0.45">
      <c r="C35" s="26" t="s">
        <v>23</v>
      </c>
      <c r="D35" s="1" t="s">
        <v>24</v>
      </c>
      <c r="E35" s="23"/>
      <c r="F35" s="24"/>
      <c r="G35" s="24"/>
      <c r="H35" s="24"/>
      <c r="I35" s="25"/>
    </row>
    <row r="36" spans="3:12" ht="22.5" customHeight="1" outlineLevel="1" x14ac:dyDescent="0.45">
      <c r="C36" s="27"/>
      <c r="D36" s="1" t="s">
        <v>26</v>
      </c>
      <c r="E36" s="23"/>
      <c r="F36" s="24"/>
      <c r="G36" s="24"/>
      <c r="H36" s="24"/>
      <c r="I36" s="25"/>
    </row>
    <row r="37" spans="3:12" ht="22.5" customHeight="1" outlineLevel="1" x14ac:dyDescent="0.45">
      <c r="C37" s="27"/>
      <c r="D37" s="1" t="s">
        <v>27</v>
      </c>
      <c r="E37" s="23"/>
      <c r="F37" s="24"/>
      <c r="G37" s="24"/>
      <c r="H37" s="24"/>
      <c r="I37" s="25"/>
    </row>
    <row r="38" spans="3:12" ht="22.5" customHeight="1" outlineLevel="1" x14ac:dyDescent="0.45">
      <c r="C38" s="28"/>
      <c r="D38" s="1" t="s">
        <v>28</v>
      </c>
      <c r="E38" s="23"/>
      <c r="F38" s="24"/>
      <c r="G38" s="24"/>
      <c r="H38" s="24"/>
      <c r="I38" s="25"/>
    </row>
    <row r="39" spans="3:12" ht="22.5" customHeight="1" outlineLevel="1" x14ac:dyDescent="0.45">
      <c r="C39" s="26" t="s">
        <v>44</v>
      </c>
      <c r="D39" s="1" t="s">
        <v>45</v>
      </c>
      <c r="E39" s="23"/>
      <c r="F39" s="24"/>
      <c r="G39" s="24"/>
      <c r="H39" s="24"/>
      <c r="I39" s="4" t="s">
        <v>46</v>
      </c>
    </row>
    <row r="40" spans="3:12" ht="22.5" customHeight="1" outlineLevel="1" x14ac:dyDescent="0.45">
      <c r="C40" s="28"/>
      <c r="D40" s="1" t="s">
        <v>47</v>
      </c>
      <c r="E40" s="23"/>
      <c r="F40" s="24"/>
      <c r="G40" s="24"/>
      <c r="H40" s="24"/>
      <c r="I40" s="4" t="s">
        <v>48</v>
      </c>
    </row>
    <row r="41" spans="3:12" ht="67.5" customHeight="1" outlineLevel="1" x14ac:dyDescent="0.45">
      <c r="C41" s="26" t="s">
        <v>49</v>
      </c>
      <c r="D41" s="2" t="s">
        <v>50</v>
      </c>
      <c r="E41" s="23"/>
      <c r="F41" s="24"/>
      <c r="G41" s="24"/>
      <c r="H41" s="24"/>
      <c r="I41" s="25"/>
      <c r="L41" s="21" t="e" cm="1">
        <f t="array" ref="L41">'事業計画 (記入例)'!L41=_xlfn.IFS(OR(事業計画!E41=リスト!D25,事業計画!E41=リスト!E25),"▶要件を満たします。「登録番号」を入力してください",OR(事業計画!E41=リスト!F25,事業計画!E41=リスト!G25),"▶要件を満たします。登録申請受付メール（【登録申請受付のお知らせ】）を添付してください",E41=リスト!H25,"▶要件を満たしません。「有価証券報告書の作成有無」を入力してください")</f>
        <v>#N/A</v>
      </c>
    </row>
    <row r="42" spans="3:12" ht="22.5" customHeight="1" outlineLevel="1" x14ac:dyDescent="0.45">
      <c r="C42" s="27"/>
      <c r="D42" s="1" t="s">
        <v>51</v>
      </c>
      <c r="E42" s="23"/>
      <c r="F42" s="24"/>
      <c r="G42" s="24"/>
      <c r="H42" s="24"/>
      <c r="I42" s="25"/>
    </row>
    <row r="43" spans="3:12" ht="45" customHeight="1" outlineLevel="1" x14ac:dyDescent="0.45">
      <c r="C43" s="27"/>
      <c r="D43" s="2" t="s">
        <v>52</v>
      </c>
      <c r="E43" s="23"/>
      <c r="F43" s="24"/>
      <c r="G43" s="24"/>
      <c r="H43" s="24"/>
      <c r="I43" s="25"/>
      <c r="L43" s="21" t="e" cm="1">
        <f t="array" ref="L43">_xlfn.IFS(E43=リスト!D29,"▶要件を満たし得ます。「心のバリアフリー制度取得状況」を入力してください",事業計画!E43=リスト!E29,"▶要件を満たしません")</f>
        <v>#N/A</v>
      </c>
    </row>
    <row r="44" spans="3:12" ht="49.5" outlineLevel="1" x14ac:dyDescent="0.45">
      <c r="C44" s="28"/>
      <c r="D44" s="2" t="s">
        <v>53</v>
      </c>
      <c r="E44" s="23"/>
      <c r="F44" s="24"/>
      <c r="G44" s="24"/>
      <c r="H44" s="24"/>
      <c r="I44" s="25"/>
    </row>
    <row r="45" spans="3:12" ht="45.75" customHeight="1" outlineLevel="1" x14ac:dyDescent="0.45">
      <c r="C45" s="38" t="s">
        <v>54</v>
      </c>
      <c r="D45" s="1" t="s">
        <v>55</v>
      </c>
      <c r="E45" s="23"/>
      <c r="F45" s="24"/>
      <c r="G45" s="24"/>
      <c r="H45" s="24"/>
      <c r="I45" s="25"/>
      <c r="L45" s="21" t="s">
        <v>56</v>
      </c>
    </row>
    <row r="46" spans="3:12" ht="22.5" customHeight="1" outlineLevel="1" x14ac:dyDescent="0.45">
      <c r="C46" s="39"/>
      <c r="D46" s="1" t="s">
        <v>57</v>
      </c>
      <c r="E46" s="23"/>
      <c r="F46" s="24"/>
      <c r="G46" s="24"/>
      <c r="H46" s="24"/>
      <c r="I46" s="25"/>
    </row>
    <row r="47" spans="3:12" ht="22.5" customHeight="1" outlineLevel="1" x14ac:dyDescent="0.45">
      <c r="C47" s="39"/>
      <c r="D47" s="1" t="s">
        <v>58</v>
      </c>
      <c r="E47" s="23"/>
      <c r="F47" s="24"/>
      <c r="G47" s="24"/>
      <c r="H47" s="24"/>
      <c r="I47" s="25"/>
      <c r="L47" s="21" t="s">
        <v>59</v>
      </c>
    </row>
    <row r="48" spans="3:12" ht="22.5" customHeight="1" outlineLevel="1" x14ac:dyDescent="0.45">
      <c r="C48" s="39"/>
      <c r="D48" s="1" t="s">
        <v>60</v>
      </c>
      <c r="E48" s="23"/>
      <c r="F48" s="24"/>
      <c r="G48" s="24"/>
      <c r="H48" s="24"/>
      <c r="I48" s="25"/>
    </row>
    <row r="49" spans="3:12" ht="22.5" customHeight="1" outlineLevel="1" x14ac:dyDescent="0.45">
      <c r="C49" s="39"/>
      <c r="D49" s="1" t="s">
        <v>61</v>
      </c>
      <c r="E49" s="31"/>
      <c r="F49" s="32"/>
      <c r="G49" s="32"/>
      <c r="H49" s="32"/>
      <c r="I49" s="33"/>
    </row>
    <row r="50" spans="3:12" ht="90" customHeight="1" outlineLevel="1" x14ac:dyDescent="0.45">
      <c r="C50" s="40"/>
      <c r="D50" s="1" t="s">
        <v>62</v>
      </c>
      <c r="E50" s="41"/>
      <c r="F50" s="42"/>
      <c r="G50" s="42"/>
      <c r="H50" s="42"/>
      <c r="I50" s="43"/>
      <c r="L50" s="21" t="s">
        <v>63</v>
      </c>
    </row>
    <row r="51" spans="3:12" ht="22.5" customHeight="1" outlineLevel="1" x14ac:dyDescent="0.45">
      <c r="C51" s="26" t="s">
        <v>64</v>
      </c>
      <c r="D51" s="1" t="s">
        <v>65</v>
      </c>
      <c r="E51" s="29"/>
      <c r="F51" s="30"/>
      <c r="G51" s="30"/>
      <c r="H51" s="30"/>
      <c r="I51" s="4" t="s">
        <v>66</v>
      </c>
    </row>
    <row r="52" spans="3:12" ht="45.75" customHeight="1" outlineLevel="1" x14ac:dyDescent="0.45">
      <c r="C52" s="28"/>
      <c r="D52" s="1" t="s">
        <v>67</v>
      </c>
      <c r="E52" s="29"/>
      <c r="F52" s="30"/>
      <c r="G52" s="30"/>
      <c r="H52" s="30"/>
      <c r="I52" s="4" t="s">
        <v>66</v>
      </c>
      <c r="L52" s="21" t="s">
        <v>68</v>
      </c>
    </row>
    <row r="53" spans="3:12" ht="22.5" customHeight="1" outlineLevel="1" x14ac:dyDescent="0.45">
      <c r="C53" s="26" t="s">
        <v>69</v>
      </c>
      <c r="D53" s="1" t="s">
        <v>70</v>
      </c>
      <c r="E53" s="23"/>
      <c r="F53" s="24"/>
      <c r="G53" s="24"/>
      <c r="H53" s="24"/>
      <c r="I53" s="25"/>
      <c r="L53" s="21" t="s">
        <v>71</v>
      </c>
    </row>
    <row r="54" spans="3:12" ht="22.5" customHeight="1" outlineLevel="1" x14ac:dyDescent="0.45">
      <c r="C54" s="28"/>
      <c r="D54" s="1" t="s">
        <v>72</v>
      </c>
      <c r="E54" s="31"/>
      <c r="F54" s="32"/>
      <c r="G54" s="32"/>
      <c r="H54" s="32"/>
      <c r="I54" s="33"/>
    </row>
    <row r="56" spans="3:12" ht="22.5" customHeight="1" x14ac:dyDescent="0.45">
      <c r="C56" s="3" t="s">
        <v>73</v>
      </c>
    </row>
    <row r="57" spans="3:12" ht="22.5" customHeight="1" outlineLevel="2" x14ac:dyDescent="0.45">
      <c r="C57" s="26" t="s">
        <v>74</v>
      </c>
      <c r="D57" s="1" t="s">
        <v>75</v>
      </c>
      <c r="E57" s="35"/>
      <c r="F57" s="35"/>
      <c r="G57" s="35"/>
      <c r="H57" s="35"/>
      <c r="I57" s="35"/>
    </row>
    <row r="58" spans="3:12" ht="22.5" customHeight="1" outlineLevel="2" x14ac:dyDescent="0.45">
      <c r="C58" s="27"/>
      <c r="D58" s="1" t="s">
        <v>77</v>
      </c>
      <c r="E58" s="23"/>
      <c r="F58" s="24"/>
      <c r="G58" s="24"/>
      <c r="H58" s="24"/>
      <c r="I58" s="25"/>
      <c r="L58" s="21" t="str">
        <f>IF(E58="その他","▶B区分に該当するため、「その他の設備を導入する場合」の記載が必要です","▶A区分に該当するため、「その他の設備を導入する場合」の記載は不要です")</f>
        <v>▶A区分に該当するため、「その他の設備を導入する場合」の記載は不要です</v>
      </c>
    </row>
    <row r="59" spans="3:12" ht="22.5" customHeight="1" outlineLevel="2" x14ac:dyDescent="0.45">
      <c r="C59" s="27"/>
      <c r="D59" s="17" t="s">
        <v>78</v>
      </c>
      <c r="E59" s="35"/>
      <c r="F59" s="35"/>
      <c r="G59" s="35"/>
      <c r="H59" s="35"/>
      <c r="I59" s="35"/>
    </row>
    <row r="60" spans="3:12" ht="45.75" customHeight="1" outlineLevel="2" x14ac:dyDescent="0.45">
      <c r="C60" s="27"/>
      <c r="D60" s="17" t="s">
        <v>79</v>
      </c>
      <c r="E60" s="23"/>
      <c r="F60" s="24"/>
      <c r="G60" s="24"/>
      <c r="H60" s="24"/>
      <c r="I60" s="25"/>
      <c r="L60" s="21" t="s">
        <v>80</v>
      </c>
    </row>
    <row r="61" spans="3:12" ht="60" customHeight="1" outlineLevel="2" x14ac:dyDescent="0.45">
      <c r="C61" s="27"/>
      <c r="D61" s="26" t="s">
        <v>81</v>
      </c>
      <c r="E61" s="1" t="s">
        <v>82</v>
      </c>
      <c r="F61" s="31"/>
      <c r="G61" s="32"/>
      <c r="H61" s="32"/>
      <c r="I61" s="33"/>
      <c r="L61" s="21" t="s">
        <v>83</v>
      </c>
    </row>
    <row r="62" spans="3:12" ht="22.5" customHeight="1" outlineLevel="2" x14ac:dyDescent="0.45">
      <c r="C62" s="27"/>
      <c r="D62" s="27"/>
      <c r="E62" s="1" t="s">
        <v>84</v>
      </c>
      <c r="F62" s="31"/>
      <c r="G62" s="32"/>
      <c r="H62" s="32"/>
      <c r="I62" s="33"/>
      <c r="L62" s="21" t="s">
        <v>83</v>
      </c>
    </row>
    <row r="63" spans="3:12" ht="105" customHeight="1" outlineLevel="2" x14ac:dyDescent="0.45">
      <c r="C63" s="27"/>
      <c r="D63" s="28"/>
      <c r="E63" s="2" t="s">
        <v>85</v>
      </c>
      <c r="F63" s="31"/>
      <c r="G63" s="32"/>
      <c r="H63" s="32"/>
      <c r="I63" s="33"/>
      <c r="L63" s="21" t="s">
        <v>86</v>
      </c>
    </row>
    <row r="64" spans="3:12" ht="22.5" customHeight="1" outlineLevel="2" x14ac:dyDescent="0.45">
      <c r="C64" s="27"/>
      <c r="D64" s="26" t="s">
        <v>87</v>
      </c>
      <c r="E64" s="1" t="s">
        <v>88</v>
      </c>
      <c r="F64" s="5"/>
      <c r="G64" s="4" t="s">
        <v>89</v>
      </c>
      <c r="H64" s="5"/>
      <c r="I64" s="4" t="s">
        <v>90</v>
      </c>
    </row>
    <row r="65" spans="3:12" ht="22.5" customHeight="1" outlineLevel="2" x14ac:dyDescent="0.45">
      <c r="C65" s="27"/>
      <c r="D65" s="28"/>
      <c r="E65" s="1" t="s">
        <v>91</v>
      </c>
      <c r="F65" s="5"/>
      <c r="G65" s="4" t="s">
        <v>89</v>
      </c>
      <c r="H65" s="5"/>
      <c r="I65" s="4" t="s">
        <v>90</v>
      </c>
    </row>
    <row r="66" spans="3:12" ht="22.5" customHeight="1" outlineLevel="2" x14ac:dyDescent="0.45">
      <c r="C66" s="27"/>
      <c r="D66" s="26" t="s">
        <v>92</v>
      </c>
      <c r="E66" s="1" t="s">
        <v>93</v>
      </c>
      <c r="F66" s="23"/>
      <c r="G66" s="24"/>
      <c r="H66" s="24"/>
      <c r="I66" s="25"/>
    </row>
    <row r="67" spans="3:12" ht="22.5" customHeight="1" outlineLevel="2" x14ac:dyDescent="0.45">
      <c r="C67" s="27"/>
      <c r="D67" s="27"/>
      <c r="E67" s="1" t="s">
        <v>94</v>
      </c>
      <c r="F67" s="23"/>
      <c r="G67" s="24"/>
      <c r="H67" s="24"/>
      <c r="I67" s="25"/>
    </row>
    <row r="68" spans="3:12" ht="22.5" customHeight="1" outlineLevel="2" x14ac:dyDescent="0.45">
      <c r="C68" s="27"/>
      <c r="D68" s="27"/>
      <c r="E68" s="1" t="s">
        <v>95</v>
      </c>
      <c r="F68" s="23"/>
      <c r="G68" s="24"/>
      <c r="H68" s="24"/>
      <c r="I68" s="25"/>
    </row>
    <row r="69" spans="3:12" ht="22.5" customHeight="1" outlineLevel="2" x14ac:dyDescent="0.45">
      <c r="C69" s="27"/>
      <c r="D69" s="27"/>
      <c r="E69" s="1" t="s">
        <v>96</v>
      </c>
      <c r="F69" s="29"/>
      <c r="G69" s="30"/>
      <c r="H69" s="30"/>
      <c r="I69" s="4" t="s">
        <v>97</v>
      </c>
      <c r="L69" s="21" t="e" cm="1">
        <f t="array" ref="L69">_xlfn.IFS(E28=リスト!D17,"▶税抜きで記載してください",E28=リスト!E17,"▶税込みで記載してください")</f>
        <v>#N/A</v>
      </c>
    </row>
    <row r="70" spans="3:12" ht="22.5" customHeight="1" outlineLevel="2" x14ac:dyDescent="0.45">
      <c r="C70" s="27"/>
      <c r="D70" s="27"/>
      <c r="E70" s="1" t="s">
        <v>98</v>
      </c>
      <c r="F70" s="23"/>
      <c r="G70" s="24"/>
      <c r="H70" s="24"/>
      <c r="I70" s="25"/>
    </row>
    <row r="71" spans="3:12" ht="22.5" customHeight="1" outlineLevel="2" x14ac:dyDescent="0.45">
      <c r="C71" s="27"/>
      <c r="D71" s="27"/>
      <c r="E71" s="1" t="s">
        <v>99</v>
      </c>
      <c r="F71" s="23"/>
      <c r="G71" s="24"/>
      <c r="H71" s="24"/>
      <c r="I71" s="25"/>
    </row>
    <row r="72" spans="3:12" ht="60" customHeight="1" outlineLevel="2" x14ac:dyDescent="0.45">
      <c r="C72" s="27"/>
      <c r="D72" s="27"/>
      <c r="E72" s="1" t="s">
        <v>100</v>
      </c>
      <c r="F72" s="31"/>
      <c r="G72" s="32"/>
      <c r="H72" s="32"/>
      <c r="I72" s="33"/>
      <c r="L72" s="21" t="s">
        <v>83</v>
      </c>
    </row>
    <row r="73" spans="3:12" ht="67.5" customHeight="1" outlineLevel="2" x14ac:dyDescent="0.45">
      <c r="C73" s="27"/>
      <c r="D73" s="27"/>
      <c r="E73" s="2" t="s">
        <v>101</v>
      </c>
      <c r="F73" s="23"/>
      <c r="G73" s="24"/>
      <c r="H73" s="24"/>
      <c r="I73" s="25"/>
    </row>
    <row r="74" spans="3:12" ht="22.5" customHeight="1" outlineLevel="2" x14ac:dyDescent="0.45">
      <c r="C74" s="27"/>
      <c r="D74" s="27"/>
      <c r="E74" s="1" t="s">
        <v>102</v>
      </c>
      <c r="F74" s="23"/>
      <c r="G74" s="24"/>
      <c r="H74" s="24"/>
      <c r="I74" s="25"/>
      <c r="L74" s="21" t="s">
        <v>103</v>
      </c>
    </row>
    <row r="75" spans="3:12" ht="22.5" customHeight="1" outlineLevel="2" x14ac:dyDescent="0.45">
      <c r="C75" s="28"/>
      <c r="D75" s="28"/>
      <c r="E75" s="1" t="s">
        <v>104</v>
      </c>
      <c r="F75" s="23"/>
      <c r="G75" s="24"/>
      <c r="H75" s="24"/>
      <c r="I75" s="25"/>
      <c r="L75" s="21" t="s">
        <v>105</v>
      </c>
    </row>
    <row r="76" spans="3:12" ht="22.5" customHeight="1" outlineLevel="1" x14ac:dyDescent="0.45">
      <c r="C76" s="26" t="s">
        <v>106</v>
      </c>
      <c r="D76" s="1" t="s">
        <v>75</v>
      </c>
      <c r="E76" s="23"/>
      <c r="F76" s="24"/>
      <c r="G76" s="24"/>
      <c r="H76" s="24"/>
      <c r="I76" s="25"/>
      <c r="L76" s="21" t="s">
        <v>107</v>
      </c>
    </row>
    <row r="77" spans="3:12" ht="22.5" hidden="1" customHeight="1" outlineLevel="2" x14ac:dyDescent="0.45">
      <c r="C77" s="27"/>
      <c r="D77" s="1" t="s">
        <v>77</v>
      </c>
      <c r="E77" s="23"/>
      <c r="F77" s="24"/>
      <c r="G77" s="24"/>
      <c r="H77" s="24"/>
      <c r="I77" s="25"/>
      <c r="L77" s="21" t="str">
        <f>IF(E77="その他","▶B区分に該当するため、「その他の設備を導入する場合」の記載が必要です","▶A区分に該当するため、「その他の設備を導入する場合」の記載は不要です")</f>
        <v>▶A区分に該当するため、「その他の設備を導入する場合」の記載は不要です</v>
      </c>
    </row>
    <row r="78" spans="3:12" ht="22.5" hidden="1" customHeight="1" outlineLevel="2" x14ac:dyDescent="0.45">
      <c r="C78" s="27"/>
      <c r="D78" s="17" t="s">
        <v>78</v>
      </c>
      <c r="E78" s="35"/>
      <c r="F78" s="35"/>
      <c r="G78" s="35"/>
      <c r="H78" s="35"/>
      <c r="I78" s="35"/>
    </row>
    <row r="79" spans="3:12" ht="45.75" hidden="1" customHeight="1" outlineLevel="2" x14ac:dyDescent="0.45">
      <c r="C79" s="27"/>
      <c r="D79" s="17" t="s">
        <v>79</v>
      </c>
      <c r="E79" s="23"/>
      <c r="F79" s="24"/>
      <c r="G79" s="24"/>
      <c r="H79" s="24"/>
      <c r="I79" s="25"/>
      <c r="L79" s="21" t="s">
        <v>80</v>
      </c>
    </row>
    <row r="80" spans="3:12" ht="60" hidden="1" customHeight="1" outlineLevel="2" x14ac:dyDescent="0.45">
      <c r="C80" s="27"/>
      <c r="D80" s="26" t="s">
        <v>108</v>
      </c>
      <c r="E80" s="1" t="s">
        <v>82</v>
      </c>
      <c r="F80" s="31"/>
      <c r="G80" s="32"/>
      <c r="H80" s="32"/>
      <c r="I80" s="33"/>
      <c r="L80" s="21" t="s">
        <v>83</v>
      </c>
    </row>
    <row r="81" spans="3:12" ht="22.5" hidden="1" customHeight="1" outlineLevel="2" x14ac:dyDescent="0.45">
      <c r="C81" s="27"/>
      <c r="D81" s="27"/>
      <c r="E81" s="1" t="s">
        <v>84</v>
      </c>
      <c r="F81" s="31"/>
      <c r="G81" s="32"/>
      <c r="H81" s="32"/>
      <c r="I81" s="33"/>
      <c r="L81" s="21" t="s">
        <v>83</v>
      </c>
    </row>
    <row r="82" spans="3:12" ht="105" hidden="1" customHeight="1" outlineLevel="2" x14ac:dyDescent="0.45">
      <c r="C82" s="27"/>
      <c r="D82" s="28"/>
      <c r="E82" s="2" t="s">
        <v>109</v>
      </c>
      <c r="F82" s="31"/>
      <c r="G82" s="32"/>
      <c r="H82" s="32"/>
      <c r="I82" s="33"/>
      <c r="L82" s="21" t="s">
        <v>86</v>
      </c>
    </row>
    <row r="83" spans="3:12" ht="22.5" hidden="1" customHeight="1" outlineLevel="2" x14ac:dyDescent="0.45">
      <c r="C83" s="27"/>
      <c r="D83" s="26" t="s">
        <v>87</v>
      </c>
      <c r="E83" s="1" t="s">
        <v>88</v>
      </c>
      <c r="F83" s="5"/>
      <c r="G83" s="4" t="s">
        <v>89</v>
      </c>
      <c r="H83" s="5"/>
      <c r="I83" s="4" t="s">
        <v>90</v>
      </c>
    </row>
    <row r="84" spans="3:12" ht="22.5" hidden="1" customHeight="1" outlineLevel="2" x14ac:dyDescent="0.45">
      <c r="C84" s="27"/>
      <c r="D84" s="28"/>
      <c r="E84" s="1" t="s">
        <v>91</v>
      </c>
      <c r="F84" s="5"/>
      <c r="G84" s="4" t="s">
        <v>89</v>
      </c>
      <c r="H84" s="5"/>
      <c r="I84" s="4" t="s">
        <v>90</v>
      </c>
    </row>
    <row r="85" spans="3:12" ht="22.5" hidden="1" customHeight="1" outlineLevel="2" x14ac:dyDescent="0.45">
      <c r="C85" s="27"/>
      <c r="D85" s="26" t="s">
        <v>92</v>
      </c>
      <c r="E85" s="1" t="s">
        <v>93</v>
      </c>
      <c r="F85" s="23"/>
      <c r="G85" s="24"/>
      <c r="H85" s="24"/>
      <c r="I85" s="25"/>
    </row>
    <row r="86" spans="3:12" ht="22.5" hidden="1" customHeight="1" outlineLevel="2" x14ac:dyDescent="0.45">
      <c r="C86" s="27"/>
      <c r="D86" s="27"/>
      <c r="E86" s="1" t="s">
        <v>94</v>
      </c>
      <c r="F86" s="23"/>
      <c r="G86" s="24"/>
      <c r="H86" s="24"/>
      <c r="I86" s="25"/>
    </row>
    <row r="87" spans="3:12" ht="22.5" hidden="1" customHeight="1" outlineLevel="2" x14ac:dyDescent="0.45">
      <c r="C87" s="27"/>
      <c r="D87" s="27"/>
      <c r="E87" s="1" t="s">
        <v>95</v>
      </c>
      <c r="F87" s="23"/>
      <c r="G87" s="24"/>
      <c r="H87" s="24"/>
      <c r="I87" s="25"/>
    </row>
    <row r="88" spans="3:12" ht="22.5" hidden="1" customHeight="1" outlineLevel="2" x14ac:dyDescent="0.45">
      <c r="C88" s="27"/>
      <c r="D88" s="27"/>
      <c r="E88" s="1" t="s">
        <v>96</v>
      </c>
      <c r="F88" s="29"/>
      <c r="G88" s="30"/>
      <c r="H88" s="30"/>
      <c r="I88" s="4" t="s">
        <v>97</v>
      </c>
      <c r="L88" s="21" t="str" cm="1">
        <f t="array" ref="L88">_xlfn.IFS(E47=リスト!D36,"▶税抜きで記載してください",E47=リスト!E36,"▶税込みで記載してください")</f>
        <v>▶税抜きで記載してください</v>
      </c>
    </row>
    <row r="89" spans="3:12" ht="22.5" hidden="1" customHeight="1" outlineLevel="2" x14ac:dyDescent="0.45">
      <c r="C89" s="27"/>
      <c r="D89" s="27"/>
      <c r="E89" s="1" t="s">
        <v>98</v>
      </c>
      <c r="F89" s="23"/>
      <c r="G89" s="24"/>
      <c r="H89" s="24"/>
      <c r="I89" s="25"/>
    </row>
    <row r="90" spans="3:12" ht="22.5" hidden="1" customHeight="1" outlineLevel="2" x14ac:dyDescent="0.45">
      <c r="C90" s="27"/>
      <c r="D90" s="27"/>
      <c r="E90" s="1" t="s">
        <v>99</v>
      </c>
      <c r="F90" s="23"/>
      <c r="G90" s="24"/>
      <c r="H90" s="24"/>
      <c r="I90" s="25"/>
    </row>
    <row r="91" spans="3:12" ht="60" hidden="1" customHeight="1" outlineLevel="2" x14ac:dyDescent="0.45">
      <c r="C91" s="27"/>
      <c r="D91" s="27"/>
      <c r="E91" s="1" t="s">
        <v>100</v>
      </c>
      <c r="F91" s="31"/>
      <c r="G91" s="32"/>
      <c r="H91" s="32"/>
      <c r="I91" s="33"/>
      <c r="L91" s="21" t="s">
        <v>83</v>
      </c>
    </row>
    <row r="92" spans="3:12" ht="67.5" hidden="1" customHeight="1" outlineLevel="2" x14ac:dyDescent="0.45">
      <c r="C92" s="27"/>
      <c r="D92" s="27"/>
      <c r="E92" s="2" t="s">
        <v>110</v>
      </c>
      <c r="F92" s="23"/>
      <c r="G92" s="24"/>
      <c r="H92" s="24"/>
      <c r="I92" s="25"/>
    </row>
    <row r="93" spans="3:12" ht="22.5" hidden="1" customHeight="1" outlineLevel="2" x14ac:dyDescent="0.45">
      <c r="C93" s="27"/>
      <c r="D93" s="27"/>
      <c r="E93" s="1" t="s">
        <v>102</v>
      </c>
      <c r="F93" s="23"/>
      <c r="G93" s="24"/>
      <c r="H93" s="24"/>
      <c r="I93" s="25"/>
      <c r="L93" s="21" t="s">
        <v>103</v>
      </c>
    </row>
    <row r="94" spans="3:12" ht="22.5" hidden="1" customHeight="1" outlineLevel="2" x14ac:dyDescent="0.45">
      <c r="C94" s="28"/>
      <c r="D94" s="28"/>
      <c r="E94" s="1" t="s">
        <v>104</v>
      </c>
      <c r="F94" s="23"/>
      <c r="G94" s="24"/>
      <c r="H94" s="24"/>
      <c r="I94" s="25"/>
      <c r="L94" s="21" t="s">
        <v>105</v>
      </c>
    </row>
    <row r="95" spans="3:12" ht="22.5" customHeight="1" outlineLevel="1" collapsed="1" x14ac:dyDescent="0.45">
      <c r="C95" s="26" t="s">
        <v>111</v>
      </c>
      <c r="D95" s="1" t="s">
        <v>75</v>
      </c>
      <c r="E95" s="23"/>
      <c r="F95" s="24"/>
      <c r="G95" s="24"/>
      <c r="H95" s="24"/>
      <c r="I95" s="25"/>
    </row>
    <row r="96" spans="3:12" ht="22.5" hidden="1" customHeight="1" outlineLevel="2" x14ac:dyDescent="0.45">
      <c r="C96" s="27"/>
      <c r="D96" s="1" t="s">
        <v>77</v>
      </c>
      <c r="E96" s="23"/>
      <c r="F96" s="24"/>
      <c r="G96" s="24"/>
      <c r="H96" s="24"/>
      <c r="I96" s="25"/>
      <c r="L96" s="21" t="str">
        <f>IF(E96="その他","▶B区分に該当するため、「その他の設備を導入する場合」の記載が必要です","▶A区分に該当するため、「その他の設備を導入する場合」の記載は不要です")</f>
        <v>▶A区分に該当するため、「その他の設備を導入する場合」の記載は不要です</v>
      </c>
    </row>
    <row r="97" spans="3:12" ht="22.5" hidden="1" customHeight="1" outlineLevel="2" x14ac:dyDescent="0.45">
      <c r="C97" s="27"/>
      <c r="D97" s="17" t="s">
        <v>78</v>
      </c>
      <c r="E97" s="23"/>
      <c r="F97" s="24"/>
      <c r="G97" s="24"/>
      <c r="H97" s="24"/>
      <c r="I97" s="25"/>
    </row>
    <row r="98" spans="3:12" ht="45.75" hidden="1" customHeight="1" outlineLevel="2" x14ac:dyDescent="0.45">
      <c r="C98" s="27"/>
      <c r="D98" s="17" t="s">
        <v>79</v>
      </c>
      <c r="E98" s="23"/>
      <c r="F98" s="24"/>
      <c r="G98" s="24"/>
      <c r="H98" s="24"/>
      <c r="I98" s="25"/>
      <c r="L98" s="21" t="s">
        <v>80</v>
      </c>
    </row>
    <row r="99" spans="3:12" ht="60" hidden="1" customHeight="1" outlineLevel="2" x14ac:dyDescent="0.45">
      <c r="C99" s="27"/>
      <c r="D99" s="26" t="s">
        <v>108</v>
      </c>
      <c r="E99" s="1" t="s">
        <v>82</v>
      </c>
      <c r="F99" s="31"/>
      <c r="G99" s="32"/>
      <c r="H99" s="32"/>
      <c r="I99" s="33"/>
      <c r="L99" s="21" t="s">
        <v>83</v>
      </c>
    </row>
    <row r="100" spans="3:12" ht="22.5" hidden="1" customHeight="1" outlineLevel="2" x14ac:dyDescent="0.45">
      <c r="C100" s="27"/>
      <c r="D100" s="27"/>
      <c r="E100" s="1" t="s">
        <v>84</v>
      </c>
      <c r="F100" s="31"/>
      <c r="G100" s="32"/>
      <c r="H100" s="32"/>
      <c r="I100" s="33"/>
      <c r="L100" s="21" t="s">
        <v>83</v>
      </c>
    </row>
    <row r="101" spans="3:12" ht="105" hidden="1" customHeight="1" outlineLevel="2" x14ac:dyDescent="0.45">
      <c r="C101" s="27"/>
      <c r="D101" s="28"/>
      <c r="E101" s="2" t="s">
        <v>109</v>
      </c>
      <c r="F101" s="31"/>
      <c r="G101" s="32"/>
      <c r="H101" s="32"/>
      <c r="I101" s="33"/>
      <c r="L101" s="21" t="s">
        <v>86</v>
      </c>
    </row>
    <row r="102" spans="3:12" ht="22.5" hidden="1" customHeight="1" outlineLevel="2" x14ac:dyDescent="0.45">
      <c r="C102" s="27"/>
      <c r="D102" s="26" t="s">
        <v>87</v>
      </c>
      <c r="E102" s="1" t="s">
        <v>88</v>
      </c>
      <c r="F102" s="5"/>
      <c r="G102" s="4" t="s">
        <v>89</v>
      </c>
      <c r="H102" s="5"/>
      <c r="I102" s="4" t="s">
        <v>90</v>
      </c>
    </row>
    <row r="103" spans="3:12" ht="22.5" hidden="1" customHeight="1" outlineLevel="2" x14ac:dyDescent="0.45">
      <c r="C103" s="27"/>
      <c r="D103" s="28"/>
      <c r="E103" s="1" t="s">
        <v>91</v>
      </c>
      <c r="F103" s="5"/>
      <c r="G103" s="4" t="s">
        <v>89</v>
      </c>
      <c r="H103" s="5"/>
      <c r="I103" s="4" t="s">
        <v>90</v>
      </c>
    </row>
    <row r="104" spans="3:12" ht="22.5" hidden="1" customHeight="1" outlineLevel="2" x14ac:dyDescent="0.45">
      <c r="C104" s="27"/>
      <c r="D104" s="26" t="s">
        <v>92</v>
      </c>
      <c r="E104" s="1" t="s">
        <v>93</v>
      </c>
      <c r="F104" s="23"/>
      <c r="G104" s="24"/>
      <c r="H104" s="24"/>
      <c r="I104" s="25"/>
    </row>
    <row r="105" spans="3:12" ht="22.5" hidden="1" customHeight="1" outlineLevel="2" x14ac:dyDescent="0.45">
      <c r="C105" s="27"/>
      <c r="D105" s="27"/>
      <c r="E105" s="1" t="s">
        <v>94</v>
      </c>
      <c r="F105" s="23"/>
      <c r="G105" s="24"/>
      <c r="H105" s="24"/>
      <c r="I105" s="25"/>
    </row>
    <row r="106" spans="3:12" ht="22.5" hidden="1" customHeight="1" outlineLevel="2" x14ac:dyDescent="0.45">
      <c r="C106" s="27"/>
      <c r="D106" s="27"/>
      <c r="E106" s="1" t="s">
        <v>95</v>
      </c>
      <c r="F106" s="23"/>
      <c r="G106" s="24"/>
      <c r="H106" s="24"/>
      <c r="I106" s="25"/>
    </row>
    <row r="107" spans="3:12" ht="22.5" hidden="1" customHeight="1" outlineLevel="2" x14ac:dyDescent="0.45">
      <c r="C107" s="27"/>
      <c r="D107" s="27"/>
      <c r="E107" s="1" t="s">
        <v>96</v>
      </c>
      <c r="F107" s="29"/>
      <c r="G107" s="30"/>
      <c r="H107" s="30"/>
      <c r="I107" s="4" t="s">
        <v>97</v>
      </c>
      <c r="L107" s="21" t="e" cm="1">
        <f t="array" ref="L107">_xlfn.IFS(E66=リスト!D55,"▶税抜きで記載してください",E66=リスト!E55,"▶税込みで記載してください")</f>
        <v>#N/A</v>
      </c>
    </row>
    <row r="108" spans="3:12" ht="22.5" hidden="1" customHeight="1" outlineLevel="2" x14ac:dyDescent="0.45">
      <c r="C108" s="27"/>
      <c r="D108" s="27"/>
      <c r="E108" s="1" t="s">
        <v>98</v>
      </c>
      <c r="F108" s="23"/>
      <c r="G108" s="24"/>
      <c r="H108" s="24"/>
      <c r="I108" s="25"/>
    </row>
    <row r="109" spans="3:12" ht="22.5" hidden="1" customHeight="1" outlineLevel="2" x14ac:dyDescent="0.45">
      <c r="C109" s="27"/>
      <c r="D109" s="27"/>
      <c r="E109" s="1" t="s">
        <v>99</v>
      </c>
      <c r="F109" s="23"/>
      <c r="G109" s="24"/>
      <c r="H109" s="24"/>
      <c r="I109" s="25"/>
    </row>
    <row r="110" spans="3:12" ht="60" hidden="1" customHeight="1" outlineLevel="2" x14ac:dyDescent="0.45">
      <c r="C110" s="27"/>
      <c r="D110" s="27"/>
      <c r="E110" s="1" t="s">
        <v>100</v>
      </c>
      <c r="F110" s="31"/>
      <c r="G110" s="32"/>
      <c r="H110" s="32"/>
      <c r="I110" s="33"/>
      <c r="L110" s="21" t="s">
        <v>83</v>
      </c>
    </row>
    <row r="111" spans="3:12" ht="67.5" hidden="1" customHeight="1" outlineLevel="2" x14ac:dyDescent="0.45">
      <c r="C111" s="27"/>
      <c r="D111" s="27"/>
      <c r="E111" s="2" t="s">
        <v>110</v>
      </c>
      <c r="F111" s="23"/>
      <c r="G111" s="24"/>
      <c r="H111" s="24"/>
      <c r="I111" s="25"/>
    </row>
    <row r="112" spans="3:12" ht="22.5" hidden="1" customHeight="1" outlineLevel="2" x14ac:dyDescent="0.45">
      <c r="C112" s="27"/>
      <c r="D112" s="27"/>
      <c r="E112" s="1" t="s">
        <v>102</v>
      </c>
      <c r="F112" s="23"/>
      <c r="G112" s="24"/>
      <c r="H112" s="24"/>
      <c r="I112" s="25"/>
      <c r="L112" s="21" t="s">
        <v>103</v>
      </c>
    </row>
    <row r="113" spans="3:12" ht="22.5" hidden="1" customHeight="1" outlineLevel="2" x14ac:dyDescent="0.45">
      <c r="C113" s="28"/>
      <c r="D113" s="28"/>
      <c r="E113" s="1" t="s">
        <v>104</v>
      </c>
      <c r="F113" s="23"/>
      <c r="G113" s="24"/>
      <c r="H113" s="24"/>
      <c r="I113" s="25"/>
      <c r="L113" s="21" t="s">
        <v>105</v>
      </c>
    </row>
    <row r="114" spans="3:12" ht="22.5" customHeight="1" outlineLevel="1" collapsed="1" x14ac:dyDescent="0.45">
      <c r="C114" s="26" t="s">
        <v>112</v>
      </c>
      <c r="D114" s="1" t="s">
        <v>75</v>
      </c>
      <c r="E114" s="23"/>
      <c r="F114" s="24"/>
      <c r="G114" s="24"/>
      <c r="H114" s="24"/>
      <c r="I114" s="25"/>
    </row>
    <row r="115" spans="3:12" ht="22.5" hidden="1" customHeight="1" outlineLevel="2" x14ac:dyDescent="0.45">
      <c r="C115" s="27"/>
      <c r="D115" s="1" t="s">
        <v>77</v>
      </c>
      <c r="E115" s="23"/>
      <c r="F115" s="24"/>
      <c r="G115" s="24"/>
      <c r="H115" s="24"/>
      <c r="I115" s="25"/>
      <c r="L115" s="21" t="str">
        <f>IF(E115="その他","▶B区分に該当するため、「その他の設備を導入する場合」の記載が必要です","▶A区分に該当するため、「その他の設備を導入する場合」の記載は不要です")</f>
        <v>▶A区分に該当するため、「その他の設備を導入する場合」の記載は不要です</v>
      </c>
    </row>
    <row r="116" spans="3:12" ht="22.5" hidden="1" customHeight="1" outlineLevel="2" x14ac:dyDescent="0.45">
      <c r="C116" s="27"/>
      <c r="D116" s="17" t="s">
        <v>78</v>
      </c>
      <c r="E116" s="35"/>
      <c r="F116" s="35"/>
      <c r="G116" s="35"/>
      <c r="H116" s="35"/>
      <c r="I116" s="35"/>
    </row>
    <row r="117" spans="3:12" ht="45.75" hidden="1" customHeight="1" outlineLevel="2" x14ac:dyDescent="0.45">
      <c r="C117" s="27"/>
      <c r="D117" s="17" t="s">
        <v>79</v>
      </c>
      <c r="E117" s="23"/>
      <c r="F117" s="24"/>
      <c r="G117" s="24"/>
      <c r="H117" s="24"/>
      <c r="I117" s="25"/>
      <c r="L117" s="21" t="s">
        <v>80</v>
      </c>
    </row>
    <row r="118" spans="3:12" ht="60" hidden="1" customHeight="1" outlineLevel="2" x14ac:dyDescent="0.45">
      <c r="C118" s="27"/>
      <c r="D118" s="26" t="s">
        <v>108</v>
      </c>
      <c r="E118" s="1" t="s">
        <v>82</v>
      </c>
      <c r="F118" s="31"/>
      <c r="G118" s="32"/>
      <c r="H118" s="32"/>
      <c r="I118" s="33"/>
      <c r="L118" s="21" t="s">
        <v>83</v>
      </c>
    </row>
    <row r="119" spans="3:12" ht="22.5" hidden="1" customHeight="1" outlineLevel="2" x14ac:dyDescent="0.45">
      <c r="C119" s="27"/>
      <c r="D119" s="27"/>
      <c r="E119" s="1" t="s">
        <v>84</v>
      </c>
      <c r="F119" s="31"/>
      <c r="G119" s="32"/>
      <c r="H119" s="32"/>
      <c r="I119" s="33"/>
      <c r="L119" s="21" t="s">
        <v>83</v>
      </c>
    </row>
    <row r="120" spans="3:12" ht="105" hidden="1" customHeight="1" outlineLevel="2" x14ac:dyDescent="0.45">
      <c r="C120" s="27"/>
      <c r="D120" s="28"/>
      <c r="E120" s="2" t="s">
        <v>109</v>
      </c>
      <c r="F120" s="31"/>
      <c r="G120" s="32"/>
      <c r="H120" s="32"/>
      <c r="I120" s="33"/>
      <c r="L120" s="21" t="s">
        <v>86</v>
      </c>
    </row>
    <row r="121" spans="3:12" ht="22.5" hidden="1" customHeight="1" outlineLevel="2" x14ac:dyDescent="0.45">
      <c r="C121" s="27"/>
      <c r="D121" s="26" t="s">
        <v>87</v>
      </c>
      <c r="E121" s="1" t="s">
        <v>88</v>
      </c>
      <c r="F121" s="5"/>
      <c r="G121" s="4" t="s">
        <v>89</v>
      </c>
      <c r="H121" s="5"/>
      <c r="I121" s="4" t="s">
        <v>90</v>
      </c>
    </row>
    <row r="122" spans="3:12" ht="22.5" hidden="1" customHeight="1" outlineLevel="2" x14ac:dyDescent="0.45">
      <c r="C122" s="27"/>
      <c r="D122" s="28"/>
      <c r="E122" s="1" t="s">
        <v>91</v>
      </c>
      <c r="F122" s="5"/>
      <c r="G122" s="4" t="s">
        <v>89</v>
      </c>
      <c r="H122" s="5"/>
      <c r="I122" s="4" t="s">
        <v>90</v>
      </c>
    </row>
    <row r="123" spans="3:12" ht="22.5" hidden="1" customHeight="1" outlineLevel="2" x14ac:dyDescent="0.45">
      <c r="C123" s="27"/>
      <c r="D123" s="26" t="s">
        <v>92</v>
      </c>
      <c r="E123" s="1" t="s">
        <v>93</v>
      </c>
      <c r="F123" s="23"/>
      <c r="G123" s="24"/>
      <c r="H123" s="24"/>
      <c r="I123" s="25"/>
    </row>
    <row r="124" spans="3:12" ht="22.5" hidden="1" customHeight="1" outlineLevel="2" x14ac:dyDescent="0.45">
      <c r="C124" s="27"/>
      <c r="D124" s="27"/>
      <c r="E124" s="1" t="s">
        <v>94</v>
      </c>
      <c r="F124" s="23"/>
      <c r="G124" s="24"/>
      <c r="H124" s="24"/>
      <c r="I124" s="25"/>
    </row>
    <row r="125" spans="3:12" ht="22.5" hidden="1" customHeight="1" outlineLevel="2" x14ac:dyDescent="0.45">
      <c r="C125" s="27"/>
      <c r="D125" s="27"/>
      <c r="E125" s="1" t="s">
        <v>95</v>
      </c>
      <c r="F125" s="23"/>
      <c r="G125" s="24"/>
      <c r="H125" s="24"/>
      <c r="I125" s="25"/>
    </row>
    <row r="126" spans="3:12" ht="22.5" hidden="1" customHeight="1" outlineLevel="2" x14ac:dyDescent="0.45">
      <c r="C126" s="27"/>
      <c r="D126" s="27"/>
      <c r="E126" s="1" t="s">
        <v>96</v>
      </c>
      <c r="F126" s="29"/>
      <c r="G126" s="30"/>
      <c r="H126" s="30"/>
      <c r="I126" s="4" t="s">
        <v>97</v>
      </c>
      <c r="L126" s="21" t="e" cm="1">
        <f t="array" ref="L126">_xlfn.IFS(E85=リスト!D74,"▶税抜きで記載してください",E85=リスト!E74,"▶税込みで記載してください")</f>
        <v>#N/A</v>
      </c>
    </row>
    <row r="127" spans="3:12" ht="22.5" hidden="1" customHeight="1" outlineLevel="2" x14ac:dyDescent="0.45">
      <c r="C127" s="27"/>
      <c r="D127" s="27"/>
      <c r="E127" s="1" t="s">
        <v>98</v>
      </c>
      <c r="F127" s="23"/>
      <c r="G127" s="24"/>
      <c r="H127" s="24"/>
      <c r="I127" s="25"/>
    </row>
    <row r="128" spans="3:12" ht="22.5" hidden="1" customHeight="1" outlineLevel="2" x14ac:dyDescent="0.45">
      <c r="C128" s="27"/>
      <c r="D128" s="27"/>
      <c r="E128" s="1" t="s">
        <v>99</v>
      </c>
      <c r="F128" s="23"/>
      <c r="G128" s="24"/>
      <c r="H128" s="24"/>
      <c r="I128" s="25"/>
    </row>
    <row r="129" spans="3:12" ht="60" hidden="1" customHeight="1" outlineLevel="2" x14ac:dyDescent="0.45">
      <c r="C129" s="27"/>
      <c r="D129" s="27"/>
      <c r="E129" s="1" t="s">
        <v>100</v>
      </c>
      <c r="F129" s="31"/>
      <c r="G129" s="32"/>
      <c r="H129" s="32"/>
      <c r="I129" s="33"/>
      <c r="L129" s="21" t="s">
        <v>83</v>
      </c>
    </row>
    <row r="130" spans="3:12" ht="67.5" hidden="1" customHeight="1" outlineLevel="2" x14ac:dyDescent="0.45">
      <c r="C130" s="27"/>
      <c r="D130" s="27"/>
      <c r="E130" s="2" t="s">
        <v>110</v>
      </c>
      <c r="F130" s="23"/>
      <c r="G130" s="24"/>
      <c r="H130" s="24"/>
      <c r="I130" s="25"/>
    </row>
    <row r="131" spans="3:12" ht="22.5" hidden="1" customHeight="1" outlineLevel="2" x14ac:dyDescent="0.45">
      <c r="C131" s="27"/>
      <c r="D131" s="27"/>
      <c r="E131" s="1" t="s">
        <v>102</v>
      </c>
      <c r="F131" s="23"/>
      <c r="G131" s="24"/>
      <c r="H131" s="24"/>
      <c r="I131" s="25"/>
      <c r="L131" s="21" t="s">
        <v>103</v>
      </c>
    </row>
    <row r="132" spans="3:12" ht="22.5" hidden="1" customHeight="1" outlineLevel="2" x14ac:dyDescent="0.45">
      <c r="C132" s="28"/>
      <c r="D132" s="28"/>
      <c r="E132" s="1" t="s">
        <v>104</v>
      </c>
      <c r="F132" s="23"/>
      <c r="G132" s="24"/>
      <c r="H132" s="24"/>
      <c r="I132" s="25"/>
      <c r="L132" s="21" t="s">
        <v>105</v>
      </c>
    </row>
    <row r="133" spans="3:12" ht="22.5" customHeight="1" outlineLevel="1" collapsed="1" x14ac:dyDescent="0.45">
      <c r="C133" s="26" t="s">
        <v>113</v>
      </c>
      <c r="D133" s="1" t="s">
        <v>75</v>
      </c>
      <c r="E133" s="23"/>
      <c r="F133" s="24"/>
      <c r="G133" s="24"/>
      <c r="H133" s="24"/>
      <c r="I133" s="25"/>
    </row>
    <row r="134" spans="3:12" ht="22.5" hidden="1" customHeight="1" outlineLevel="2" x14ac:dyDescent="0.45">
      <c r="C134" s="27"/>
      <c r="D134" s="1" t="s">
        <v>77</v>
      </c>
      <c r="E134" s="23"/>
      <c r="F134" s="24"/>
      <c r="G134" s="24"/>
      <c r="H134" s="24"/>
      <c r="I134" s="25"/>
      <c r="L134" s="21" t="str">
        <f>IF(E134="その他","▶B区分に該当するため、「その他の設備を導入する場合」の記載が必要です","▶A区分に該当するため、「その他の設備を導入する場合」の記載は不要です")</f>
        <v>▶A区分に該当するため、「その他の設備を導入する場合」の記載は不要です</v>
      </c>
    </row>
    <row r="135" spans="3:12" ht="22.5" hidden="1" customHeight="1" outlineLevel="2" x14ac:dyDescent="0.45">
      <c r="C135" s="27"/>
      <c r="D135" s="17" t="s">
        <v>78</v>
      </c>
      <c r="E135" s="35"/>
      <c r="F135" s="35"/>
      <c r="G135" s="35"/>
      <c r="H135" s="35"/>
      <c r="I135" s="35"/>
    </row>
    <row r="136" spans="3:12" ht="45.75" hidden="1" customHeight="1" outlineLevel="2" x14ac:dyDescent="0.45">
      <c r="C136" s="27"/>
      <c r="D136" s="17" t="s">
        <v>79</v>
      </c>
      <c r="E136" s="23"/>
      <c r="F136" s="24"/>
      <c r="G136" s="24"/>
      <c r="H136" s="24"/>
      <c r="I136" s="25"/>
      <c r="L136" s="21" t="s">
        <v>80</v>
      </c>
    </row>
    <row r="137" spans="3:12" ht="60" hidden="1" customHeight="1" outlineLevel="2" x14ac:dyDescent="0.45">
      <c r="C137" s="27"/>
      <c r="D137" s="26" t="s">
        <v>108</v>
      </c>
      <c r="E137" s="1" t="s">
        <v>82</v>
      </c>
      <c r="F137" s="31"/>
      <c r="G137" s="32"/>
      <c r="H137" s="32"/>
      <c r="I137" s="33"/>
      <c r="L137" s="21" t="s">
        <v>83</v>
      </c>
    </row>
    <row r="138" spans="3:12" ht="22.5" hidden="1" customHeight="1" outlineLevel="2" x14ac:dyDescent="0.45">
      <c r="C138" s="27"/>
      <c r="D138" s="27"/>
      <c r="E138" s="1" t="s">
        <v>84</v>
      </c>
      <c r="F138" s="31"/>
      <c r="G138" s="32"/>
      <c r="H138" s="32"/>
      <c r="I138" s="33"/>
      <c r="L138" s="21" t="s">
        <v>83</v>
      </c>
    </row>
    <row r="139" spans="3:12" ht="105" hidden="1" customHeight="1" outlineLevel="2" x14ac:dyDescent="0.45">
      <c r="C139" s="27"/>
      <c r="D139" s="28"/>
      <c r="E139" s="2" t="s">
        <v>109</v>
      </c>
      <c r="F139" s="31"/>
      <c r="G139" s="32"/>
      <c r="H139" s="32"/>
      <c r="I139" s="33"/>
      <c r="L139" s="21" t="s">
        <v>86</v>
      </c>
    </row>
    <row r="140" spans="3:12" ht="22.5" hidden="1" customHeight="1" outlineLevel="2" x14ac:dyDescent="0.45">
      <c r="C140" s="27"/>
      <c r="D140" s="26" t="s">
        <v>87</v>
      </c>
      <c r="E140" s="1" t="s">
        <v>88</v>
      </c>
      <c r="F140" s="5"/>
      <c r="G140" s="4" t="s">
        <v>89</v>
      </c>
      <c r="H140" s="5"/>
      <c r="I140" s="4" t="s">
        <v>90</v>
      </c>
    </row>
    <row r="141" spans="3:12" ht="22.5" hidden="1" customHeight="1" outlineLevel="2" x14ac:dyDescent="0.45">
      <c r="C141" s="27"/>
      <c r="D141" s="28"/>
      <c r="E141" s="1" t="s">
        <v>91</v>
      </c>
      <c r="F141" s="5"/>
      <c r="G141" s="4" t="s">
        <v>89</v>
      </c>
      <c r="H141" s="5"/>
      <c r="I141" s="4" t="s">
        <v>90</v>
      </c>
    </row>
    <row r="142" spans="3:12" ht="22.5" hidden="1" customHeight="1" outlineLevel="2" x14ac:dyDescent="0.45">
      <c r="C142" s="27"/>
      <c r="D142" s="26" t="s">
        <v>92</v>
      </c>
      <c r="E142" s="1" t="s">
        <v>93</v>
      </c>
      <c r="F142" s="23"/>
      <c r="G142" s="24"/>
      <c r="H142" s="24"/>
      <c r="I142" s="25"/>
    </row>
    <row r="143" spans="3:12" ht="22.5" hidden="1" customHeight="1" outlineLevel="2" x14ac:dyDescent="0.45">
      <c r="C143" s="27"/>
      <c r="D143" s="27"/>
      <c r="E143" s="1" t="s">
        <v>94</v>
      </c>
      <c r="F143" s="23"/>
      <c r="G143" s="24"/>
      <c r="H143" s="24"/>
      <c r="I143" s="25"/>
    </row>
    <row r="144" spans="3:12" ht="22.5" hidden="1" customHeight="1" outlineLevel="2" x14ac:dyDescent="0.45">
      <c r="C144" s="27"/>
      <c r="D144" s="27"/>
      <c r="E144" s="1" t="s">
        <v>95</v>
      </c>
      <c r="F144" s="23"/>
      <c r="G144" s="24"/>
      <c r="H144" s="24"/>
      <c r="I144" s="25"/>
    </row>
    <row r="145" spans="3:12" ht="22.5" hidden="1" customHeight="1" outlineLevel="2" x14ac:dyDescent="0.45">
      <c r="C145" s="27"/>
      <c r="D145" s="27"/>
      <c r="E145" s="1" t="s">
        <v>96</v>
      </c>
      <c r="F145" s="29"/>
      <c r="G145" s="30"/>
      <c r="H145" s="30"/>
      <c r="I145" s="4" t="s">
        <v>97</v>
      </c>
      <c r="L145" s="21" t="e" cm="1">
        <f t="array" ref="L145">_xlfn.IFS(E104=リスト!D93,"▶税抜きで記載してください",E104=リスト!E93,"▶税込みで記載してください")</f>
        <v>#N/A</v>
      </c>
    </row>
    <row r="146" spans="3:12" ht="22.5" hidden="1" customHeight="1" outlineLevel="2" x14ac:dyDescent="0.45">
      <c r="C146" s="27"/>
      <c r="D146" s="27"/>
      <c r="E146" s="1" t="s">
        <v>98</v>
      </c>
      <c r="F146" s="23"/>
      <c r="G146" s="24"/>
      <c r="H146" s="24"/>
      <c r="I146" s="25"/>
    </row>
    <row r="147" spans="3:12" ht="22.5" hidden="1" customHeight="1" outlineLevel="2" x14ac:dyDescent="0.45">
      <c r="C147" s="27"/>
      <c r="D147" s="27"/>
      <c r="E147" s="1" t="s">
        <v>99</v>
      </c>
      <c r="F147" s="23"/>
      <c r="G147" s="24"/>
      <c r="H147" s="24"/>
      <c r="I147" s="25"/>
    </row>
    <row r="148" spans="3:12" ht="60" hidden="1" customHeight="1" outlineLevel="2" x14ac:dyDescent="0.45">
      <c r="C148" s="27"/>
      <c r="D148" s="27"/>
      <c r="E148" s="1" t="s">
        <v>100</v>
      </c>
      <c r="F148" s="31"/>
      <c r="G148" s="32"/>
      <c r="H148" s="32"/>
      <c r="I148" s="33"/>
      <c r="L148" s="21" t="s">
        <v>83</v>
      </c>
    </row>
    <row r="149" spans="3:12" ht="67.5" hidden="1" customHeight="1" outlineLevel="2" x14ac:dyDescent="0.45">
      <c r="C149" s="27"/>
      <c r="D149" s="27"/>
      <c r="E149" s="2" t="s">
        <v>110</v>
      </c>
      <c r="F149" s="23"/>
      <c r="G149" s="24"/>
      <c r="H149" s="24"/>
      <c r="I149" s="25"/>
    </row>
    <row r="150" spans="3:12" ht="22.5" hidden="1" customHeight="1" outlineLevel="2" x14ac:dyDescent="0.45">
      <c r="C150" s="27"/>
      <c r="D150" s="27"/>
      <c r="E150" s="1" t="s">
        <v>102</v>
      </c>
      <c r="F150" s="23"/>
      <c r="G150" s="24"/>
      <c r="H150" s="24"/>
      <c r="I150" s="25"/>
      <c r="L150" s="21" t="s">
        <v>103</v>
      </c>
    </row>
    <row r="151" spans="3:12" ht="22.5" hidden="1" customHeight="1" outlineLevel="2" x14ac:dyDescent="0.45">
      <c r="C151" s="28"/>
      <c r="D151" s="28"/>
      <c r="E151" s="1" t="s">
        <v>104</v>
      </c>
      <c r="F151" s="23"/>
      <c r="G151" s="24"/>
      <c r="H151" s="24"/>
      <c r="I151" s="25"/>
      <c r="L151" s="21" t="s">
        <v>105</v>
      </c>
    </row>
    <row r="152" spans="3:12" ht="22.5" customHeight="1" outlineLevel="1" collapsed="1" x14ac:dyDescent="0.45"/>
    <row r="154" spans="3:12" ht="22.5" customHeight="1" x14ac:dyDescent="0.45">
      <c r="C154" s="3" t="s">
        <v>114</v>
      </c>
    </row>
    <row r="155" spans="3:12" ht="45.75" customHeight="1" x14ac:dyDescent="0.45">
      <c r="C155" s="1" t="s">
        <v>115</v>
      </c>
      <c r="D155" s="6">
        <f>F69+F88+F107+F126+F145</f>
        <v>0</v>
      </c>
      <c r="E155" s="7" t="s">
        <v>97</v>
      </c>
      <c r="L155" s="21" t="s">
        <v>116</v>
      </c>
    </row>
    <row r="156" spans="3:12" ht="45.75" customHeight="1" x14ac:dyDescent="0.45">
      <c r="C156" s="1" t="s">
        <v>117</v>
      </c>
      <c r="D156" s="6">
        <f>MIN(ROUNDDOWN(D155/2,0),5000000)</f>
        <v>0</v>
      </c>
      <c r="E156" s="7" t="s">
        <v>97</v>
      </c>
      <c r="L156" s="21" t="s">
        <v>118</v>
      </c>
    </row>
  </sheetData>
  <mergeCells count="163">
    <mergeCell ref="C5:I5"/>
    <mergeCell ref="C6:I6"/>
    <mergeCell ref="E40:H40"/>
    <mergeCell ref="E39:H39"/>
    <mergeCell ref="F72:I72"/>
    <mergeCell ref="E48:I48"/>
    <mergeCell ref="E49:I49"/>
    <mergeCell ref="F69:H69"/>
    <mergeCell ref="C34:D34"/>
    <mergeCell ref="C14:D14"/>
    <mergeCell ref="E41:I41"/>
    <mergeCell ref="C35:C38"/>
    <mergeCell ref="C19:C20"/>
    <mergeCell ref="C21:C24"/>
    <mergeCell ref="C25:C27"/>
    <mergeCell ref="C57:C75"/>
    <mergeCell ref="C53:C54"/>
    <mergeCell ref="C15:C18"/>
    <mergeCell ref="E27:I27"/>
    <mergeCell ref="E46:I46"/>
    <mergeCell ref="E47:I47"/>
    <mergeCell ref="E52:H52"/>
    <mergeCell ref="D66:D75"/>
    <mergeCell ref="D64:D65"/>
    <mergeCell ref="C95:C113"/>
    <mergeCell ref="E95:I95"/>
    <mergeCell ref="F104:I104"/>
    <mergeCell ref="E78:I78"/>
    <mergeCell ref="F110:I110"/>
    <mergeCell ref="C114:C132"/>
    <mergeCell ref="D118:D120"/>
    <mergeCell ref="F120:I120"/>
    <mergeCell ref="D121:D122"/>
    <mergeCell ref="F105:I105"/>
    <mergeCell ref="F106:I106"/>
    <mergeCell ref="F108:I108"/>
    <mergeCell ref="F109:I109"/>
    <mergeCell ref="F124:I124"/>
    <mergeCell ref="F125:I125"/>
    <mergeCell ref="C76:C94"/>
    <mergeCell ref="E76:I76"/>
    <mergeCell ref="E77:I77"/>
    <mergeCell ref="D80:D82"/>
    <mergeCell ref="F93:I93"/>
    <mergeCell ref="F107:H107"/>
    <mergeCell ref="F126:H126"/>
    <mergeCell ref="F127:I127"/>
    <mergeCell ref="E96:I96"/>
    <mergeCell ref="E135:I135"/>
    <mergeCell ref="F99:I99"/>
    <mergeCell ref="F100:I100"/>
    <mergeCell ref="F101:I101"/>
    <mergeCell ref="D123:D132"/>
    <mergeCell ref="F123:I123"/>
    <mergeCell ref="D102:D103"/>
    <mergeCell ref="D104:D113"/>
    <mergeCell ref="F128:I128"/>
    <mergeCell ref="F131:I131"/>
    <mergeCell ref="F132:I132"/>
    <mergeCell ref="F129:I129"/>
    <mergeCell ref="E114:I114"/>
    <mergeCell ref="E117:I117"/>
    <mergeCell ref="F111:I111"/>
    <mergeCell ref="F130:I130"/>
    <mergeCell ref="F118:I118"/>
    <mergeCell ref="F119:I119"/>
    <mergeCell ref="F112:I112"/>
    <mergeCell ref="F113:I113"/>
    <mergeCell ref="E115:I115"/>
    <mergeCell ref="E116:I116"/>
    <mergeCell ref="F63:I63"/>
    <mergeCell ref="E57:I57"/>
    <mergeCell ref="E58:I58"/>
    <mergeCell ref="F66:I66"/>
    <mergeCell ref="C133:C151"/>
    <mergeCell ref="E133:I133"/>
    <mergeCell ref="E136:I136"/>
    <mergeCell ref="D137:D139"/>
    <mergeCell ref="F137:I137"/>
    <mergeCell ref="F138:I138"/>
    <mergeCell ref="F139:I139"/>
    <mergeCell ref="D140:D141"/>
    <mergeCell ref="D142:D151"/>
    <mergeCell ref="F142:I142"/>
    <mergeCell ref="F151:I151"/>
    <mergeCell ref="F150:I150"/>
    <mergeCell ref="F148:I148"/>
    <mergeCell ref="F143:I143"/>
    <mergeCell ref="F149:I149"/>
    <mergeCell ref="F144:I144"/>
    <mergeCell ref="F146:I146"/>
    <mergeCell ref="F147:I147"/>
    <mergeCell ref="F145:H145"/>
    <mergeCell ref="E134:I134"/>
    <mergeCell ref="E53:I53"/>
    <mergeCell ref="E54:I54"/>
    <mergeCell ref="E59:I59"/>
    <mergeCell ref="E36:I36"/>
    <mergeCell ref="E42:I42"/>
    <mergeCell ref="E28:I28"/>
    <mergeCell ref="C41:C44"/>
    <mergeCell ref="C39:C40"/>
    <mergeCell ref="E34:I34"/>
    <mergeCell ref="C51:C52"/>
    <mergeCell ref="C45:C50"/>
    <mergeCell ref="E50:I50"/>
    <mergeCell ref="E43:I43"/>
    <mergeCell ref="E44:I44"/>
    <mergeCell ref="E45:I45"/>
    <mergeCell ref="C11:D11"/>
    <mergeCell ref="E11:I11"/>
    <mergeCell ref="E30:I30"/>
    <mergeCell ref="E31:I31"/>
    <mergeCell ref="C29:C31"/>
    <mergeCell ref="E29:I29"/>
    <mergeCell ref="E35:I35"/>
    <mergeCell ref="E37:I37"/>
    <mergeCell ref="E38:I38"/>
    <mergeCell ref="E15:I15"/>
    <mergeCell ref="E16:I16"/>
    <mergeCell ref="E20:I20"/>
    <mergeCell ref="E17:I17"/>
    <mergeCell ref="E18:I18"/>
    <mergeCell ref="E19:I19"/>
    <mergeCell ref="C28:D28"/>
    <mergeCell ref="E26:I26"/>
    <mergeCell ref="L17:L18"/>
    <mergeCell ref="E14:I14"/>
    <mergeCell ref="E79:I79"/>
    <mergeCell ref="F80:I80"/>
    <mergeCell ref="F81:I81"/>
    <mergeCell ref="F82:I82"/>
    <mergeCell ref="D83:D84"/>
    <mergeCell ref="F75:I75"/>
    <mergeCell ref="F67:I67"/>
    <mergeCell ref="F68:I68"/>
    <mergeCell ref="F70:I70"/>
    <mergeCell ref="F74:I74"/>
    <mergeCell ref="E60:I60"/>
    <mergeCell ref="D61:D63"/>
    <mergeCell ref="F73:I73"/>
    <mergeCell ref="F61:I61"/>
    <mergeCell ref="F62:I62"/>
    <mergeCell ref="E21:I21"/>
    <mergeCell ref="E22:I22"/>
    <mergeCell ref="E23:I23"/>
    <mergeCell ref="E24:I24"/>
    <mergeCell ref="E25:I25"/>
    <mergeCell ref="F71:I71"/>
    <mergeCell ref="E51:H51"/>
    <mergeCell ref="F85:I85"/>
    <mergeCell ref="D99:D101"/>
    <mergeCell ref="F92:I92"/>
    <mergeCell ref="F94:I94"/>
    <mergeCell ref="F86:I86"/>
    <mergeCell ref="F87:I87"/>
    <mergeCell ref="F89:I89"/>
    <mergeCell ref="F90:I90"/>
    <mergeCell ref="F88:H88"/>
    <mergeCell ref="F91:I91"/>
    <mergeCell ref="E97:I97"/>
    <mergeCell ref="E98:I98"/>
    <mergeCell ref="D85:D94"/>
  </mergeCells>
  <phoneticPr fontId="5"/>
  <conditionalFormatting sqref="E11:I11">
    <cfRule type="containsBlanks" dxfId="89" priority="33">
      <formula>LEN(TRIM(E11))=0</formula>
    </cfRule>
  </conditionalFormatting>
  <conditionalFormatting sqref="E14:I14 E15 E19:I28 E29 E34:I38 E39:H40 E41:I41 E45:I49 E51:H52 E53:I53 E57:I60 F64:F65 H64:H65 F66:I68 F69:H69 F70:I71 E76:I79 F83:F84 H83:H84 F85:I87 F88:H88 F89:I90 E95:I98 F102:F103 H102:H103 F104:I106 F107:H107 F108:I109 E114:I117 F121:F122 H121:H122 F123:I125 F126:H126 F127:I128 E133:I136 F140:F141 H140:H141 F142:I144 F145:H145 F146:I147">
    <cfRule type="containsBlanks" dxfId="88" priority="87">
      <formula>LEN(TRIM(E14))=0</formula>
    </cfRule>
  </conditionalFormatting>
  <conditionalFormatting sqref="E16:I16">
    <cfRule type="notContainsBlanks" dxfId="86" priority="48">
      <formula>LEN(TRIM(E16))&gt;0</formula>
    </cfRule>
  </conditionalFormatting>
  <conditionalFormatting sqref="E17:I17">
    <cfRule type="containsBlanks" dxfId="85" priority="53">
      <formula>LEN(TRIM(E17))=0</formula>
    </cfRule>
  </conditionalFormatting>
  <conditionalFormatting sqref="E18:I18">
    <cfRule type="notContainsBlanks" dxfId="82" priority="50">
      <formula>LEN(TRIM(E18))&gt;0</formula>
    </cfRule>
  </conditionalFormatting>
  <conditionalFormatting sqref="E30:I31">
    <cfRule type="notContainsBlanks" dxfId="81" priority="26">
      <formula>LEN(TRIM(E30))&gt;0</formula>
    </cfRule>
  </conditionalFormatting>
  <conditionalFormatting sqref="E42:I44">
    <cfRule type="notContainsBlanks" dxfId="77" priority="66">
      <formula>LEN(TRIM(E42))&gt;0</formula>
    </cfRule>
  </conditionalFormatting>
  <conditionalFormatting sqref="E54:I54">
    <cfRule type="notContainsBlanks" dxfId="72" priority="61">
      <formula>LEN(TRIM(E54))&gt;0</formula>
    </cfRule>
  </conditionalFormatting>
  <conditionalFormatting sqref="F61:I63 F80:I82 F99:I101 F118:I120 F137:I139">
    <cfRule type="notContainsBlanks" dxfId="71" priority="1">
      <formula>LEN(TRIM(F61))&gt;0</formula>
    </cfRule>
  </conditionalFormatting>
  <conditionalFormatting sqref="F61:I63">
    <cfRule type="expression" dxfId="70" priority="93">
      <formula>$E$58="その他"</formula>
    </cfRule>
  </conditionalFormatting>
  <conditionalFormatting sqref="F72:I72">
    <cfRule type="expression" dxfId="68" priority="82">
      <formula>$F$71="その他"</formula>
    </cfRule>
  </conditionalFormatting>
  <conditionalFormatting sqref="F73:I73">
    <cfRule type="notContainsBlanks" priority="24">
      <formula>LEN(TRIM(F73))&gt;0</formula>
    </cfRule>
  </conditionalFormatting>
  <conditionalFormatting sqref="F74:I75">
    <cfRule type="containsBlanks" dxfId="66" priority="13">
      <formula>LEN(TRIM(F74))=0</formula>
    </cfRule>
  </conditionalFormatting>
  <conditionalFormatting sqref="F80:I82">
    <cfRule type="expression" dxfId="65" priority="92">
      <formula>$E$77="その他"</formula>
    </cfRule>
  </conditionalFormatting>
  <conditionalFormatting sqref="F91:I91">
    <cfRule type="expression" dxfId="63" priority="46">
      <formula>$F$71="その他"</formula>
    </cfRule>
  </conditionalFormatting>
  <conditionalFormatting sqref="F92:I92">
    <cfRule type="notContainsBlanks" priority="22">
      <formula>LEN(TRIM(F92))&gt;0</formula>
    </cfRule>
  </conditionalFormatting>
  <conditionalFormatting sqref="F93:I94">
    <cfRule type="containsBlanks" dxfId="61" priority="44">
      <formula>LEN(TRIM(F93))=0</formula>
    </cfRule>
  </conditionalFormatting>
  <conditionalFormatting sqref="F99:I101">
    <cfRule type="expression" dxfId="60" priority="91">
      <formula>$E$96="その他"</formula>
    </cfRule>
  </conditionalFormatting>
  <conditionalFormatting sqref="F110:I110">
    <cfRule type="expression" dxfId="58" priority="43">
      <formula>$F$71="その他"</formula>
    </cfRule>
  </conditionalFormatting>
  <conditionalFormatting sqref="F111:I111">
    <cfRule type="notContainsBlanks" priority="20">
      <formula>LEN(TRIM(F111))&gt;0</formula>
    </cfRule>
  </conditionalFormatting>
  <conditionalFormatting sqref="F112:I113">
    <cfRule type="containsBlanks" dxfId="56" priority="41">
      <formula>LEN(TRIM(F112))=0</formula>
    </cfRule>
  </conditionalFormatting>
  <conditionalFormatting sqref="F118:I120">
    <cfRule type="expression" dxfId="55" priority="84">
      <formula>$E$115="その他"</formula>
    </cfRule>
  </conditionalFormatting>
  <conditionalFormatting sqref="F129:I129">
    <cfRule type="expression" dxfId="53" priority="40">
      <formula>$F$71="その他"</formula>
    </cfRule>
  </conditionalFormatting>
  <conditionalFormatting sqref="F130:I130">
    <cfRule type="notContainsBlanks" priority="18">
      <formula>LEN(TRIM(F130))&gt;0</formula>
    </cfRule>
  </conditionalFormatting>
  <conditionalFormatting sqref="F131:I132">
    <cfRule type="containsBlanks" dxfId="51" priority="38">
      <formula>LEN(TRIM(F131))=0</formula>
    </cfRule>
  </conditionalFormatting>
  <conditionalFormatting sqref="F137:I139">
    <cfRule type="expression" dxfId="50" priority="83">
      <formula>$E$134="その他"</formula>
    </cfRule>
  </conditionalFormatting>
  <conditionalFormatting sqref="F148:I148">
    <cfRule type="expression" dxfId="48" priority="37">
      <formula>$F$71="その他"</formula>
    </cfRule>
  </conditionalFormatting>
  <conditionalFormatting sqref="F149:I149">
    <cfRule type="notContainsBlanks" priority="16">
      <formula>LEN(TRIM(F149))&gt;0</formula>
    </cfRule>
  </conditionalFormatting>
  <conditionalFormatting sqref="F150:I151">
    <cfRule type="containsBlanks" dxfId="46" priority="35">
      <formula>LEN(TRIM(F150))=0</formula>
    </cfRule>
  </conditionalFormatting>
  <dataValidations count="2">
    <dataValidation type="list" allowBlank="1" showInputMessage="1" showErrorMessage="1" sqref="E134:I134 E77:I77 E96:I96 E115:I115 E58:I58" xr:uid="{4FE7C60C-2AE4-4F57-9346-E86E08B7C896}">
      <formula1>INDIRECT($E57)</formula1>
    </dataValidation>
    <dataValidation type="list" allowBlank="1" showInputMessage="1" showErrorMessage="1" sqref="E44:I44" xr:uid="{DED49D8D-BAB8-4078-BBBD-DB1600D40253}">
      <formula1>INDIRECT($E$43)</formula1>
    </dataValidation>
  </dataValidations>
  <pageMargins left="3.937007874015748E-2" right="3.937007874015748E-2" top="0.74803149606299213" bottom="0.74803149606299213" header="0.31496062992125984" footer="0.31496062992125984"/>
  <pageSetup paperSize="8" scale="43" fitToWidth="0" orientation="portrait" r:id="rId1"/>
  <rowBreaks count="6" manualBreakCount="6">
    <brk id="32" min="1" max="9" man="1"/>
    <brk id="55" min="1" max="9" man="1"/>
    <brk id="75" min="1" max="9" man="1"/>
    <brk id="94" min="1" max="9" man="1"/>
    <brk id="113" min="1" max="9" man="1"/>
    <brk id="132" min="1" max="9" man="1"/>
  </rowBreaks>
  <extLst>
    <ext xmlns:x14="http://schemas.microsoft.com/office/spreadsheetml/2009/9/main" uri="{78C0D931-6437-407d-A8EE-F0AAD7539E65}">
      <x14:conditionalFormattings>
        <x14:conditionalFormatting xmlns:xm="http://schemas.microsoft.com/office/excel/2006/main">
          <x14:cfRule type="expression" priority="49" id="{7E80807A-AEA8-4A2D-AF57-71C6B683F155}">
            <xm:f>$E$15=リスト!$D$9</xm:f>
            <x14:dxf>
              <fill>
                <patternFill>
                  <bgColor theme="5" tint="0.79998168889431442"/>
                </patternFill>
              </fill>
            </x14:dxf>
          </x14:cfRule>
          <xm:sqref>E16:I16</xm:sqref>
        </x14:conditionalFormatting>
        <x14:conditionalFormatting xmlns:xm="http://schemas.microsoft.com/office/excel/2006/main">
          <x14:cfRule type="expression" priority="52" id="{9512945D-A61F-4724-82F2-B7D90D7CB98F}">
            <xm:f>$E$17=リスト!$E$13</xm:f>
            <x14:dxf>
              <fill>
                <patternFill>
                  <bgColor theme="5" tint="0.79998168889431442"/>
                </patternFill>
              </fill>
            </x14:dxf>
          </x14:cfRule>
          <x14:cfRule type="expression" priority="51" id="{B7B84EC9-711F-457C-8796-BE399A440AB7}">
            <xm:f>$E$17=リスト!$F$13</xm:f>
            <x14:dxf>
              <fill>
                <patternFill>
                  <bgColor theme="5" tint="0.79998168889431442"/>
                </patternFill>
              </fill>
            </x14:dxf>
          </x14:cfRule>
          <xm:sqref>E18:I18</xm:sqref>
        </x14:conditionalFormatting>
        <x14:conditionalFormatting xmlns:xm="http://schemas.microsoft.com/office/excel/2006/main">
          <x14:cfRule type="expression" priority="30" id="{CD68BBB5-35CE-4A12-8875-462F56A0A88D}">
            <xm:f>$E$29=リスト!$D$21</xm:f>
            <x14:dxf>
              <fill>
                <patternFill>
                  <bgColor theme="5" tint="0.79998168889431442"/>
                </patternFill>
              </fill>
            </x14:dxf>
          </x14:cfRule>
          <xm:sqref>E30:I31</xm:sqref>
        </x14:conditionalFormatting>
        <x14:conditionalFormatting xmlns:xm="http://schemas.microsoft.com/office/excel/2006/main">
          <x14:cfRule type="expression" priority="71" id="{4A625787-7C8A-4991-8B57-C055562500EE}">
            <xm:f>$E$41=リスト!$D$25</xm:f>
            <x14:dxf>
              <fill>
                <patternFill>
                  <bgColor theme="5" tint="0.79998168889431442"/>
                </patternFill>
              </fill>
            </x14:dxf>
          </x14:cfRule>
          <x14:cfRule type="expression" priority="70" id="{AFC6A6AB-8224-46BE-802E-8EC27F879CBB}">
            <xm:f>$E$41=リスト!$E$25</xm:f>
            <x14:dxf>
              <fill>
                <patternFill>
                  <bgColor theme="5" tint="0.79998168889431442"/>
                </patternFill>
              </fill>
            </x14:dxf>
          </x14:cfRule>
          <xm:sqref>E42:I42</xm:sqref>
        </x14:conditionalFormatting>
        <x14:conditionalFormatting xmlns:xm="http://schemas.microsoft.com/office/excel/2006/main">
          <x14:cfRule type="expression" priority="88" id="{75AF2458-C133-42DB-95F6-E7C121A5559D}">
            <xm:f>$E$41=リスト!$H$25</xm:f>
            <x14:dxf>
              <fill>
                <patternFill>
                  <bgColor theme="5" tint="0.79998168889431442"/>
                </patternFill>
              </fill>
            </x14:dxf>
          </x14:cfRule>
          <xm:sqref>E43:I43</xm:sqref>
        </x14:conditionalFormatting>
        <x14:conditionalFormatting xmlns:xm="http://schemas.microsoft.com/office/excel/2006/main">
          <x14:cfRule type="expression" priority="89" id="{221E4849-B9F2-45BD-9921-D9F3D201C1BA}">
            <xm:f>$E$43=リスト!$D$29</xm:f>
            <x14:dxf>
              <fill>
                <patternFill>
                  <bgColor theme="5" tint="0.79998168889431442"/>
                </patternFill>
              </fill>
            </x14:dxf>
          </x14:cfRule>
          <xm:sqref>E44:I44</xm:sqref>
        </x14:conditionalFormatting>
        <x14:conditionalFormatting xmlns:xm="http://schemas.microsoft.com/office/excel/2006/main">
          <x14:cfRule type="expression" priority="63" id="{C76382BF-397F-4499-8050-D70917B4DCCD}">
            <xm:f>$E$53=リスト!$D$49</xm:f>
            <x14:dxf>
              <fill>
                <patternFill>
                  <bgColor theme="5" tint="0.79998168889431442"/>
                </patternFill>
              </fill>
            </x14:dxf>
          </x14:cfRule>
          <x14:cfRule type="expression" priority="62" id="{AF1A9772-BDF0-4361-9F19-0A379E2EEEEF}">
            <xm:f>$E$53=リスト!$E$49</xm:f>
            <x14:dxf>
              <fill>
                <patternFill>
                  <bgColor theme="5" tint="0.79998168889431442"/>
                </patternFill>
              </fill>
            </x14:dxf>
          </x14:cfRule>
          <xm:sqref>E54:I54</xm:sqref>
        </x14:conditionalFormatting>
        <x14:conditionalFormatting xmlns:xm="http://schemas.microsoft.com/office/excel/2006/main">
          <x14:cfRule type="expression" priority="90" id="{52B5CECE-3A1B-46B3-B646-7B9DA9D651FF}">
            <xm:f>$E$60=リスト!$E$57</xm:f>
            <x14:dxf>
              <fill>
                <patternFill>
                  <bgColor theme="5" tint="0.79998168889431442"/>
                </patternFill>
              </fill>
            </x14:dxf>
          </x14:cfRule>
          <xm:sqref>F63:I63</xm:sqref>
        </x14:conditionalFormatting>
        <x14:conditionalFormatting xmlns:xm="http://schemas.microsoft.com/office/excel/2006/main">
          <x14:cfRule type="expression" priority="25" id="{6F15469C-59B0-41C8-B0CC-29B4810D553F}">
            <xm:f>$E$29=リスト!$D$21</xm:f>
            <x14:dxf>
              <fill>
                <patternFill>
                  <bgColor theme="5" tint="0.79998168889431442"/>
                </patternFill>
              </fill>
            </x14:dxf>
          </x14:cfRule>
          <xm:sqref>F73:I73</xm:sqref>
        </x14:conditionalFormatting>
        <x14:conditionalFormatting xmlns:xm="http://schemas.microsoft.com/office/excel/2006/main">
          <x14:cfRule type="expression" priority="86" id="{934F4F12-680A-4CB3-8ED6-8ECA0DE0AB8F}">
            <xm:f>$E$79=リスト!$E$57</xm:f>
            <x14:dxf>
              <fill>
                <patternFill>
                  <bgColor theme="5" tint="0.79998168889431442"/>
                </patternFill>
              </fill>
            </x14:dxf>
          </x14:cfRule>
          <xm:sqref>F82:I82</xm:sqref>
        </x14:conditionalFormatting>
        <x14:conditionalFormatting xmlns:xm="http://schemas.microsoft.com/office/excel/2006/main">
          <x14:cfRule type="expression" priority="23" id="{2D41FF0A-0AC8-4B82-AB09-1F05AAB99174}">
            <xm:f>$E$29=リスト!$D$21</xm:f>
            <x14:dxf>
              <fill>
                <patternFill>
                  <bgColor theme="5" tint="0.79998168889431442"/>
                </patternFill>
              </fill>
            </x14:dxf>
          </x14:cfRule>
          <xm:sqref>F92:I92</xm:sqref>
        </x14:conditionalFormatting>
        <x14:conditionalFormatting xmlns:xm="http://schemas.microsoft.com/office/excel/2006/main">
          <x14:cfRule type="expression" priority="85" id="{77B9221A-0398-4C31-9FEB-BCE47F15A4A4}">
            <xm:f>$E$98=リスト!$E$57</xm:f>
            <x14:dxf>
              <fill>
                <patternFill>
                  <bgColor theme="5" tint="0.79998168889431442"/>
                </patternFill>
              </fill>
            </x14:dxf>
          </x14:cfRule>
          <xm:sqref>F101:I101</xm:sqref>
        </x14:conditionalFormatting>
        <x14:conditionalFormatting xmlns:xm="http://schemas.microsoft.com/office/excel/2006/main">
          <x14:cfRule type="expression" priority="21" id="{7DE02E88-7724-442F-B22C-5FFADC3846E4}">
            <xm:f>$E$29=リスト!$D$21</xm:f>
            <x14:dxf>
              <fill>
                <patternFill>
                  <bgColor theme="5" tint="0.79998168889431442"/>
                </patternFill>
              </fill>
            </x14:dxf>
          </x14:cfRule>
          <xm:sqref>F111:I111</xm:sqref>
        </x14:conditionalFormatting>
        <x14:conditionalFormatting xmlns:xm="http://schemas.microsoft.com/office/excel/2006/main">
          <x14:cfRule type="expression" priority="8" id="{6430AC97-05AA-44B5-80D3-DA0709248518}">
            <xm:f>$E$117=リスト!$E$57</xm:f>
            <x14:dxf>
              <fill>
                <patternFill>
                  <bgColor theme="5" tint="0.79998168889431442"/>
                </patternFill>
              </fill>
            </x14:dxf>
          </x14:cfRule>
          <xm:sqref>F120:I120</xm:sqref>
        </x14:conditionalFormatting>
        <x14:conditionalFormatting xmlns:xm="http://schemas.microsoft.com/office/excel/2006/main">
          <x14:cfRule type="expression" priority="19" id="{45C427B9-306C-412C-BC11-8F642A7A5D9E}">
            <xm:f>$E$29=リスト!$D$21</xm:f>
            <x14:dxf>
              <fill>
                <patternFill>
                  <bgColor theme="5" tint="0.79998168889431442"/>
                </patternFill>
              </fill>
            </x14:dxf>
          </x14:cfRule>
          <xm:sqref>F130:I130</xm:sqref>
        </x14:conditionalFormatting>
        <x14:conditionalFormatting xmlns:xm="http://schemas.microsoft.com/office/excel/2006/main">
          <x14:cfRule type="expression" priority="5" id="{24B16B8F-3D1B-42D0-9475-63E5B61F1F71}">
            <xm:f>$E$136=リスト!$E$57</xm:f>
            <x14:dxf>
              <fill>
                <patternFill>
                  <bgColor theme="5" tint="0.79998168889431442"/>
                </patternFill>
              </fill>
            </x14:dxf>
          </x14:cfRule>
          <xm:sqref>F139:I139</xm:sqref>
        </x14:conditionalFormatting>
        <x14:conditionalFormatting xmlns:xm="http://schemas.microsoft.com/office/excel/2006/main">
          <x14:cfRule type="expression" priority="17" id="{EA0E257C-2BC9-4994-8CCA-503234532721}">
            <xm:f>$E$29=リスト!$D$21</xm:f>
            <x14:dxf>
              <fill>
                <patternFill>
                  <bgColor theme="5" tint="0.79998168889431442"/>
                </patternFill>
              </fill>
            </x14:dxf>
          </x14:cfRule>
          <xm:sqref>F149:I149</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C17B36C2-E809-48F6-975F-E86857CA217C}">
          <x14:formula1>
            <xm:f>リスト!$D$29:$E$29</xm:f>
          </x14:formula1>
          <xm:sqref>E43:I43</xm:sqref>
        </x14:dataValidation>
        <x14:dataValidation type="list" allowBlank="1" showInputMessage="1" showErrorMessage="1" xr:uid="{D5AFE6DE-4F9A-4A43-9C06-4EF527446611}">
          <x14:formula1>
            <xm:f>リスト!$D$37:$J$37</xm:f>
          </x14:formula1>
          <xm:sqref>E45:I45</xm:sqref>
        </x14:dataValidation>
        <x14:dataValidation type="list" allowBlank="1" showInputMessage="1" showErrorMessage="1" xr:uid="{DA85E14A-C3D0-4AE8-A910-C0B044A017A7}">
          <x14:formula1>
            <xm:f>リスト!$D$41:$G$41</xm:f>
          </x14:formula1>
          <xm:sqref>E47:I47</xm:sqref>
        </x14:dataValidation>
        <x14:dataValidation type="list" allowBlank="1" showInputMessage="1" showErrorMessage="1" xr:uid="{C8DE462C-1DC3-4741-A3D0-67F8D8504907}">
          <x14:formula1>
            <xm:f>リスト!$D$45:$G$45</xm:f>
          </x14:formula1>
          <xm:sqref>E48:I48</xm:sqref>
        </x14:dataValidation>
        <x14:dataValidation type="list" allowBlank="1" showInputMessage="1" showErrorMessage="1" xr:uid="{4AA07D57-CD3E-46AC-A924-E10C61E8A684}">
          <x14:formula1>
            <xm:f>リスト!$D$49:$F$49</xm:f>
          </x14:formula1>
          <xm:sqref>E53:I53</xm:sqref>
        </x14:dataValidation>
        <x14:dataValidation type="list" allowBlank="1" showInputMessage="1" showErrorMessage="1" xr:uid="{0965657A-07FB-4F66-A664-3C210B711BB5}">
          <x14:formula1>
            <xm:f>リスト!$D$74:$G$74</xm:f>
          </x14:formula1>
          <xm:sqref>F109:I109 F147:I147 F128:I128 F71:I71 F90:I90</xm:sqref>
        </x14:dataValidation>
        <x14:dataValidation type="list" allowBlank="1" showInputMessage="1" showErrorMessage="1" xr:uid="{E438C6B1-5E1A-40F0-A615-3EF2BD67844B}">
          <x14:formula1>
            <xm:f>リスト!$D$82:$K$82</xm:f>
          </x14:formula1>
          <xm:sqref>F131:I132 F93:I94 F112:I113 F150:I151 F74:I75</xm:sqref>
        </x14:dataValidation>
        <x14:dataValidation type="list" allowBlank="1" showInputMessage="1" showErrorMessage="1" xr:uid="{CE10379E-E9ED-4BC8-A646-E82E4D2CDC41}">
          <x14:formula1>
            <xm:f>リスト!$D$13:$F$13</xm:f>
          </x14:formula1>
          <xm:sqref>E17:I17</xm:sqref>
        </x14:dataValidation>
        <x14:dataValidation type="list" allowBlank="1" showInputMessage="1" showErrorMessage="1" xr:uid="{F910EE9D-F33E-4347-A07C-FC23B43124EC}">
          <x14:formula1>
            <xm:f>リスト!$D$9:$E$9</xm:f>
          </x14:formula1>
          <xm:sqref>E15:I15</xm:sqref>
        </x14:dataValidation>
        <x14:dataValidation type="list" allowBlank="1" showInputMessage="1" showErrorMessage="1" xr:uid="{23A2CF2A-E8A9-495B-B353-A457EE85C897}">
          <x14:formula1>
            <xm:f>リスト!$D$78:$E$78</xm:f>
          </x14:formula1>
          <xm:sqref>F73:I73 F130:I130 F111:I111 F92:I92 F149:I149</xm:sqref>
        </x14:dataValidation>
        <x14:dataValidation type="list" allowBlank="1" showInputMessage="1" showErrorMessage="1" xr:uid="{8FCC76CC-644D-467E-89F6-217D8AA22205}">
          <x14:formula1>
            <xm:f>リスト!$D$57:$E$57</xm:f>
          </x14:formula1>
          <xm:sqref>E79:I79 E136:I136 E117:I117 E98:I98 E60:I60</xm:sqref>
        </x14:dataValidation>
        <x14:dataValidation type="list" allowBlank="1" showInputMessage="1" showErrorMessage="1" xr:uid="{C10427BE-86BD-499C-BDB6-A430E1D47F26}">
          <x14:formula1>
            <xm:f>リスト!$D$25:$H$25</xm:f>
          </x14:formula1>
          <xm:sqref>E41:I41</xm:sqref>
        </x14:dataValidation>
        <x14:dataValidation type="list" allowBlank="1" showInputMessage="1" showErrorMessage="1" xr:uid="{77AA0B44-4220-4BF6-B62D-83160C980E44}">
          <x14:formula1>
            <xm:f>リスト!$D$17:$E$17</xm:f>
          </x14:formula1>
          <xm:sqref>E28:I28</xm:sqref>
        </x14:dataValidation>
        <x14:dataValidation type="list" allowBlank="1" showInputMessage="1" showErrorMessage="1" xr:uid="{66AF4BCE-A663-4909-88F3-3C4781AD081F}">
          <x14:formula1>
            <xm:f>リスト!$D$21:$E$21</xm:f>
          </x14:formula1>
          <xm:sqref>E29:I29</xm:sqref>
        </x14:dataValidation>
        <x14:dataValidation type="list" allowBlank="1" showInputMessage="1" showErrorMessage="1" xr:uid="{CD212AFF-EF88-4856-B754-673A9801828F}">
          <x14:formula1>
            <xm:f>リスト!$D$5:$F$5</xm:f>
          </x14:formula1>
          <xm:sqref>E11:I11</xm:sqref>
        </x14:dataValidation>
        <x14:dataValidation type="list" allowBlank="1" showInputMessage="1" showErrorMessage="1" xr:uid="{965FD554-0ACD-415A-8466-F3C7EF9923FE}">
          <x14:formula1>
            <xm:f>リスト!$D$53:$F$53</xm:f>
          </x14:formula1>
          <xm:sqref>E135:I135 E78:I78 E97:I97 E116:I116 E59:I59</xm:sqref>
        </x14:dataValidation>
        <x14:dataValidation type="list" allowBlank="1" showInputMessage="1" showErrorMessage="1" xr:uid="{117112A6-6703-42BE-A98C-65D90699E228}">
          <x14:formula1>
            <xm:f>リスト!$D$61:$I$61</xm:f>
          </x14:formula1>
          <xm:sqref>E114:I114 E57:I57 E76:I76 E95:I95 E133:I133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B972-9B6E-4861-895E-B20A34AF0146}">
  <sheetPr>
    <pageSetUpPr fitToPage="1"/>
  </sheetPr>
  <dimension ref="C3:M156"/>
  <sheetViews>
    <sheetView showGridLines="0" tabSelected="1" zoomScale="91" zoomScaleNormal="91" zoomScaleSheetLayoutView="106" workbookViewId="0">
      <selection activeCell="E11" sqref="E11:I11"/>
    </sheetView>
  </sheetViews>
  <sheetFormatPr defaultRowHeight="22.5" customHeight="1" outlineLevelRow="2" x14ac:dyDescent="0.45"/>
  <cols>
    <col min="2" max="2" width="4.33203125" customWidth="1"/>
    <col min="3" max="3" width="19" customWidth="1"/>
    <col min="4" max="4" width="36" customWidth="1"/>
    <col min="5" max="5" width="22.75" customWidth="1"/>
    <col min="6" max="9" width="12.25" customWidth="1"/>
    <col min="10" max="10" width="4.33203125" customWidth="1"/>
    <col min="11" max="11" width="4.25" style="19" customWidth="1"/>
    <col min="12" max="12" width="80.33203125" style="21" customWidth="1"/>
    <col min="13" max="13" width="4.25" style="19" customWidth="1"/>
  </cols>
  <sheetData>
    <row r="3" spans="3:12" ht="22.5" customHeight="1" x14ac:dyDescent="0.45">
      <c r="C3" s="11" t="s">
        <v>0</v>
      </c>
    </row>
    <row r="4" spans="3:12" ht="22.5" customHeight="1" x14ac:dyDescent="0.45">
      <c r="C4" s="12"/>
    </row>
    <row r="5" spans="3:12" ht="22.5" customHeight="1" x14ac:dyDescent="0.45">
      <c r="C5" s="46" t="s">
        <v>1</v>
      </c>
      <c r="D5" s="46"/>
      <c r="E5" s="46"/>
      <c r="F5" s="46"/>
      <c r="G5" s="46"/>
      <c r="H5" s="46"/>
      <c r="I5" s="46"/>
    </row>
    <row r="6" spans="3:12" ht="22.5" customHeight="1" x14ac:dyDescent="0.45">
      <c r="C6" s="46" t="s">
        <v>2</v>
      </c>
      <c r="D6" s="46"/>
      <c r="E6" s="46"/>
      <c r="F6" s="46"/>
      <c r="G6" s="46"/>
      <c r="H6" s="46"/>
      <c r="I6" s="46"/>
      <c r="L6" s="22" t="s">
        <v>3</v>
      </c>
    </row>
    <row r="8" spans="3:12" ht="22.5" customHeight="1" x14ac:dyDescent="0.45">
      <c r="F8" s="8" t="s">
        <v>4</v>
      </c>
      <c r="G8" s="9" t="s">
        <v>5</v>
      </c>
      <c r="H8" s="10" t="s">
        <v>6</v>
      </c>
      <c r="I8" s="10"/>
    </row>
    <row r="10" spans="3:12" ht="22.5" customHeight="1" x14ac:dyDescent="0.45">
      <c r="C10" s="3" t="s">
        <v>7</v>
      </c>
    </row>
    <row r="11" spans="3:12" ht="45" customHeight="1" x14ac:dyDescent="0.45">
      <c r="C11" s="36" t="s">
        <v>8</v>
      </c>
      <c r="D11" s="37"/>
      <c r="E11" s="23" t="s">
        <v>119</v>
      </c>
      <c r="F11" s="24"/>
      <c r="G11" s="24"/>
      <c r="H11" s="24"/>
      <c r="I11" s="25"/>
      <c r="L11" s="21" t="s">
        <v>9</v>
      </c>
    </row>
    <row r="13" spans="3:12" ht="22.5" customHeight="1" x14ac:dyDescent="0.45">
      <c r="C13" s="3" t="s">
        <v>10</v>
      </c>
    </row>
    <row r="14" spans="3:12" ht="22.5" customHeight="1" outlineLevel="1" x14ac:dyDescent="0.45">
      <c r="C14" s="44" t="s">
        <v>11</v>
      </c>
      <c r="D14" s="45"/>
      <c r="E14" s="35" t="s">
        <v>120</v>
      </c>
      <c r="F14" s="35"/>
      <c r="G14" s="35"/>
      <c r="H14" s="35"/>
      <c r="I14" s="35"/>
      <c r="L14" s="21" t="s">
        <v>12</v>
      </c>
    </row>
    <row r="15" spans="3:12" ht="22.5" customHeight="1" outlineLevel="1" x14ac:dyDescent="0.45">
      <c r="C15" s="26" t="s">
        <v>13</v>
      </c>
      <c r="D15" s="16" t="s">
        <v>14</v>
      </c>
      <c r="E15" s="23" t="s">
        <v>121</v>
      </c>
      <c r="F15" s="24"/>
      <c r="G15" s="24"/>
      <c r="H15" s="24"/>
      <c r="I15" s="25"/>
    </row>
    <row r="16" spans="3:12" ht="22.5" customHeight="1" outlineLevel="1" x14ac:dyDescent="0.45">
      <c r="C16" s="27"/>
      <c r="D16" s="1" t="s">
        <v>15</v>
      </c>
      <c r="E16" s="41">
        <v>123456789012</v>
      </c>
      <c r="F16" s="42"/>
      <c r="G16" s="42"/>
      <c r="H16" s="42"/>
      <c r="I16" s="43"/>
      <c r="L16" s="21" t="s">
        <v>16</v>
      </c>
    </row>
    <row r="17" spans="3:12" ht="45" customHeight="1" outlineLevel="1" x14ac:dyDescent="0.45">
      <c r="C17" s="27"/>
      <c r="D17" s="1" t="s">
        <v>17</v>
      </c>
      <c r="E17" s="35" t="s">
        <v>122</v>
      </c>
      <c r="F17" s="35"/>
      <c r="G17" s="35"/>
      <c r="H17" s="35"/>
      <c r="I17" s="35"/>
      <c r="L17" s="34" t="s">
        <v>18</v>
      </c>
    </row>
    <row r="18" spans="3:12" ht="45" customHeight="1" outlineLevel="1" x14ac:dyDescent="0.45">
      <c r="C18" s="27"/>
      <c r="D18" s="1" t="s">
        <v>19</v>
      </c>
      <c r="E18" s="41"/>
      <c r="F18" s="42"/>
      <c r="G18" s="42"/>
      <c r="H18" s="42"/>
      <c r="I18" s="43"/>
      <c r="L18" s="34"/>
    </row>
    <row r="19" spans="3:12" ht="22.5" customHeight="1" outlineLevel="1" x14ac:dyDescent="0.45">
      <c r="C19" s="26" t="s">
        <v>20</v>
      </c>
      <c r="D19" s="1" t="s">
        <v>21</v>
      </c>
      <c r="E19" s="35" t="s">
        <v>123</v>
      </c>
      <c r="F19" s="35"/>
      <c r="G19" s="35"/>
      <c r="H19" s="35"/>
      <c r="I19" s="35"/>
    </row>
    <row r="20" spans="3:12" ht="22.5" customHeight="1" outlineLevel="1" x14ac:dyDescent="0.45">
      <c r="C20" s="28"/>
      <c r="D20" s="1" t="s">
        <v>22</v>
      </c>
      <c r="E20" s="35" t="s">
        <v>124</v>
      </c>
      <c r="F20" s="35"/>
      <c r="G20" s="35"/>
      <c r="H20" s="35"/>
      <c r="I20" s="35"/>
    </row>
    <row r="21" spans="3:12" ht="22.5" customHeight="1" outlineLevel="1" x14ac:dyDescent="0.45">
      <c r="C21" s="26" t="s">
        <v>23</v>
      </c>
      <c r="D21" s="1" t="s">
        <v>24</v>
      </c>
      <c r="E21" s="35">
        <v>1234567</v>
      </c>
      <c r="F21" s="35"/>
      <c r="G21" s="35"/>
      <c r="H21" s="35"/>
      <c r="I21" s="35"/>
      <c r="L21" s="21" t="s">
        <v>25</v>
      </c>
    </row>
    <row r="22" spans="3:12" ht="22.5" customHeight="1" outlineLevel="1" x14ac:dyDescent="0.45">
      <c r="C22" s="27"/>
      <c r="D22" s="1" t="s">
        <v>26</v>
      </c>
      <c r="E22" s="35" t="s">
        <v>125</v>
      </c>
      <c r="F22" s="35"/>
      <c r="G22" s="35"/>
      <c r="H22" s="35"/>
      <c r="I22" s="35"/>
    </row>
    <row r="23" spans="3:12" ht="22.5" customHeight="1" outlineLevel="1" x14ac:dyDescent="0.45">
      <c r="C23" s="27"/>
      <c r="D23" s="1" t="s">
        <v>27</v>
      </c>
      <c r="E23" s="35" t="s">
        <v>126</v>
      </c>
      <c r="F23" s="35"/>
      <c r="G23" s="35"/>
      <c r="H23" s="35"/>
      <c r="I23" s="35"/>
    </row>
    <row r="24" spans="3:12" ht="22.5" customHeight="1" outlineLevel="1" x14ac:dyDescent="0.45">
      <c r="C24" s="28"/>
      <c r="D24" s="1" t="s">
        <v>28</v>
      </c>
      <c r="E24" s="35" t="s">
        <v>127</v>
      </c>
      <c r="F24" s="35"/>
      <c r="G24" s="35"/>
      <c r="H24" s="35"/>
      <c r="I24" s="35"/>
    </row>
    <row r="25" spans="3:12" ht="22.5" customHeight="1" outlineLevel="1" x14ac:dyDescent="0.45">
      <c r="C25" s="26" t="s">
        <v>29</v>
      </c>
      <c r="D25" s="1" t="s">
        <v>22</v>
      </c>
      <c r="E25" s="35" t="s">
        <v>128</v>
      </c>
      <c r="F25" s="35"/>
      <c r="G25" s="35"/>
      <c r="H25" s="35"/>
      <c r="I25" s="35"/>
    </row>
    <row r="26" spans="3:12" ht="22.5" customHeight="1" outlineLevel="1" x14ac:dyDescent="0.45">
      <c r="C26" s="27"/>
      <c r="D26" s="1" t="s">
        <v>30</v>
      </c>
      <c r="E26" s="35">
        <v>312345678</v>
      </c>
      <c r="F26" s="35"/>
      <c r="G26" s="35"/>
      <c r="H26" s="35"/>
      <c r="I26" s="35"/>
      <c r="L26" s="21" t="s">
        <v>25</v>
      </c>
    </row>
    <row r="27" spans="3:12" ht="22.5" customHeight="1" outlineLevel="1" x14ac:dyDescent="0.45">
      <c r="C27" s="28"/>
      <c r="D27" s="1" t="s">
        <v>31</v>
      </c>
      <c r="E27" s="35" t="s">
        <v>129</v>
      </c>
      <c r="F27" s="35"/>
      <c r="G27" s="35"/>
      <c r="H27" s="35"/>
      <c r="I27" s="35"/>
      <c r="L27" s="21" t="s">
        <v>32</v>
      </c>
    </row>
    <row r="28" spans="3:12" ht="22.5" customHeight="1" outlineLevel="1" x14ac:dyDescent="0.45">
      <c r="C28" s="44" t="s">
        <v>33</v>
      </c>
      <c r="D28" s="45"/>
      <c r="E28" s="23" t="s">
        <v>130</v>
      </c>
      <c r="F28" s="24"/>
      <c r="G28" s="24"/>
      <c r="H28" s="24"/>
      <c r="I28" s="25"/>
      <c r="L28" s="21" t="s">
        <v>34</v>
      </c>
    </row>
    <row r="29" spans="3:12" ht="45" customHeight="1" outlineLevel="1" x14ac:dyDescent="0.45">
      <c r="C29" s="38" t="s">
        <v>35</v>
      </c>
      <c r="D29" s="18" t="s">
        <v>36</v>
      </c>
      <c r="E29" s="31" t="s">
        <v>131</v>
      </c>
      <c r="F29" s="32"/>
      <c r="G29" s="32"/>
      <c r="H29" s="32"/>
      <c r="I29" s="33"/>
    </row>
    <row r="30" spans="3:12" ht="22.5" customHeight="1" outlineLevel="1" x14ac:dyDescent="0.45">
      <c r="C30" s="39"/>
      <c r="D30" s="18" t="s">
        <v>38</v>
      </c>
      <c r="E30" s="23"/>
      <c r="F30" s="24"/>
      <c r="G30" s="24"/>
      <c r="H30" s="24"/>
      <c r="I30" s="25"/>
    </row>
    <row r="31" spans="3:12" ht="67.5" customHeight="1" outlineLevel="1" x14ac:dyDescent="0.45">
      <c r="C31" s="40"/>
      <c r="D31" s="18" t="s">
        <v>39</v>
      </c>
      <c r="E31" s="23"/>
      <c r="F31" s="24"/>
      <c r="G31" s="24"/>
      <c r="H31" s="24"/>
      <c r="I31" s="25"/>
      <c r="L31" s="20" t="s">
        <v>40</v>
      </c>
    </row>
    <row r="33" spans="3:12" ht="22.5" customHeight="1" x14ac:dyDescent="0.45">
      <c r="C33" s="3" t="s">
        <v>41</v>
      </c>
    </row>
    <row r="34" spans="3:12" ht="22.5" customHeight="1" outlineLevel="1" x14ac:dyDescent="0.45">
      <c r="C34" s="44" t="s">
        <v>42</v>
      </c>
      <c r="D34" s="45"/>
      <c r="E34" s="23" t="s">
        <v>132</v>
      </c>
      <c r="F34" s="24"/>
      <c r="G34" s="24"/>
      <c r="H34" s="24"/>
      <c r="I34" s="25"/>
      <c r="L34" s="21" t="s">
        <v>43</v>
      </c>
    </row>
    <row r="35" spans="3:12" ht="22.5" customHeight="1" outlineLevel="1" x14ac:dyDescent="0.45">
      <c r="C35" s="26" t="s">
        <v>23</v>
      </c>
      <c r="D35" s="1" t="s">
        <v>24</v>
      </c>
      <c r="E35" s="23">
        <v>1234567</v>
      </c>
      <c r="F35" s="24"/>
      <c r="G35" s="24"/>
      <c r="H35" s="24"/>
      <c r="I35" s="25"/>
    </row>
    <row r="36" spans="3:12" ht="22.5" customHeight="1" outlineLevel="1" x14ac:dyDescent="0.45">
      <c r="C36" s="27"/>
      <c r="D36" s="1" t="s">
        <v>26</v>
      </c>
      <c r="E36" s="23" t="s">
        <v>125</v>
      </c>
      <c r="F36" s="24"/>
      <c r="G36" s="24"/>
      <c r="H36" s="24"/>
      <c r="I36" s="25"/>
    </row>
    <row r="37" spans="3:12" ht="22.5" customHeight="1" outlineLevel="1" x14ac:dyDescent="0.45">
      <c r="C37" s="27"/>
      <c r="D37" s="1" t="s">
        <v>27</v>
      </c>
      <c r="E37" s="23" t="s">
        <v>126</v>
      </c>
      <c r="F37" s="24"/>
      <c r="G37" s="24"/>
      <c r="H37" s="24"/>
      <c r="I37" s="25"/>
    </row>
    <row r="38" spans="3:12" ht="22.5" customHeight="1" outlineLevel="1" x14ac:dyDescent="0.45">
      <c r="C38" s="28"/>
      <c r="D38" s="1" t="s">
        <v>28</v>
      </c>
      <c r="E38" s="23" t="s">
        <v>127</v>
      </c>
      <c r="F38" s="24"/>
      <c r="G38" s="24"/>
      <c r="H38" s="24"/>
      <c r="I38" s="25"/>
    </row>
    <row r="39" spans="3:12" ht="22.5" customHeight="1" outlineLevel="1" x14ac:dyDescent="0.45">
      <c r="C39" s="26" t="s">
        <v>44</v>
      </c>
      <c r="D39" s="1" t="s">
        <v>45</v>
      </c>
      <c r="E39" s="23">
        <v>120</v>
      </c>
      <c r="F39" s="24"/>
      <c r="G39" s="24"/>
      <c r="H39" s="24"/>
      <c r="I39" s="4" t="s">
        <v>46</v>
      </c>
    </row>
    <row r="40" spans="3:12" ht="22.5" customHeight="1" outlineLevel="1" x14ac:dyDescent="0.45">
      <c r="C40" s="28"/>
      <c r="D40" s="1" t="s">
        <v>47</v>
      </c>
      <c r="E40" s="23">
        <v>70</v>
      </c>
      <c r="F40" s="24"/>
      <c r="G40" s="24"/>
      <c r="H40" s="24"/>
      <c r="I40" s="4" t="s">
        <v>48</v>
      </c>
    </row>
    <row r="41" spans="3:12" ht="67.5" customHeight="1" outlineLevel="1" x14ac:dyDescent="0.45">
      <c r="C41" s="26" t="s">
        <v>49</v>
      </c>
      <c r="D41" s="2" t="s">
        <v>50</v>
      </c>
      <c r="E41" s="23" t="s">
        <v>133</v>
      </c>
      <c r="F41" s="24"/>
      <c r="G41" s="24"/>
      <c r="H41" s="24"/>
      <c r="I41" s="25"/>
      <c r="L41" s="21" t="str" cm="1">
        <f t="array" ref="L41">_xlfn.IFS(OR('事業計画 (記入例)'!E41=リスト!D25,'事業計画 (記入例)'!E41=リスト!E25),"▶要件を満たします。「登録番号」を入力してください",OR('事業計画 (記入例)'!E41=リスト!F25,'事業計画 (記入例)'!E41=リスト!G25),"▶要件を満たします。登録申請受付メール（【登録申請受付のお知らせ】）を添付してください",E41=リスト!H25,"▶要件を満たしません。「有価証券報告書の作成有無」を入力してください")</f>
        <v>▶要件を満たします。「登録番号」を入力してください</v>
      </c>
    </row>
    <row r="42" spans="3:12" ht="22.5" customHeight="1" outlineLevel="1" x14ac:dyDescent="0.45">
      <c r="C42" s="27"/>
      <c r="D42" s="1" t="s">
        <v>51</v>
      </c>
      <c r="E42" s="23">
        <v>1234567890</v>
      </c>
      <c r="F42" s="24"/>
      <c r="G42" s="24"/>
      <c r="H42" s="24"/>
      <c r="I42" s="25"/>
    </row>
    <row r="43" spans="3:12" ht="45" customHeight="1" outlineLevel="1" x14ac:dyDescent="0.45">
      <c r="C43" s="27"/>
      <c r="D43" s="2" t="s">
        <v>52</v>
      </c>
      <c r="E43" s="23"/>
      <c r="F43" s="24"/>
      <c r="G43" s="24"/>
      <c r="H43" s="24"/>
      <c r="I43" s="25"/>
      <c r="L43" s="21" t="e" cm="1">
        <f t="array" ref="L43">_xlfn.IFS(E43=リスト!D29,"▶要件を満たし得ます。「心のバリアフリー制度取得状況」を入力してください",'事業計画 (記入例)'!E43=リスト!E29,"▶要件を満たしません")</f>
        <v>#N/A</v>
      </c>
    </row>
    <row r="44" spans="3:12" ht="45" customHeight="1" outlineLevel="1" x14ac:dyDescent="0.45">
      <c r="C44" s="28"/>
      <c r="D44" s="2" t="s">
        <v>134</v>
      </c>
      <c r="E44" s="23"/>
      <c r="F44" s="24"/>
      <c r="G44" s="24"/>
      <c r="H44" s="24"/>
      <c r="I44" s="25"/>
    </row>
    <row r="45" spans="3:12" ht="45.75" customHeight="1" outlineLevel="1" x14ac:dyDescent="0.45">
      <c r="C45" s="38" t="s">
        <v>54</v>
      </c>
      <c r="D45" s="1" t="s">
        <v>55</v>
      </c>
      <c r="E45" s="23" t="s">
        <v>135</v>
      </c>
      <c r="F45" s="24"/>
      <c r="G45" s="24"/>
      <c r="H45" s="24"/>
      <c r="I45" s="25"/>
      <c r="L45" s="21" t="s">
        <v>56</v>
      </c>
    </row>
    <row r="46" spans="3:12" ht="22.5" customHeight="1" outlineLevel="1" x14ac:dyDescent="0.45">
      <c r="C46" s="39"/>
      <c r="D46" s="1" t="s">
        <v>57</v>
      </c>
      <c r="E46" s="23" t="s">
        <v>136</v>
      </c>
      <c r="F46" s="24"/>
      <c r="G46" s="24"/>
      <c r="H46" s="24"/>
      <c r="I46" s="25"/>
    </row>
    <row r="47" spans="3:12" ht="22.5" customHeight="1" outlineLevel="1" x14ac:dyDescent="0.45">
      <c r="C47" s="39"/>
      <c r="D47" s="1" t="s">
        <v>58</v>
      </c>
      <c r="E47" s="23" t="s">
        <v>137</v>
      </c>
      <c r="F47" s="24"/>
      <c r="G47" s="24"/>
      <c r="H47" s="24"/>
      <c r="I47" s="25"/>
      <c r="L47" s="21" t="s">
        <v>59</v>
      </c>
    </row>
    <row r="48" spans="3:12" ht="22.5" customHeight="1" outlineLevel="1" x14ac:dyDescent="0.45">
      <c r="C48" s="39"/>
      <c r="D48" s="1" t="s">
        <v>60</v>
      </c>
      <c r="E48" s="23" t="s">
        <v>138</v>
      </c>
      <c r="F48" s="24"/>
      <c r="G48" s="24"/>
      <c r="H48" s="24"/>
      <c r="I48" s="25"/>
    </row>
    <row r="49" spans="3:12" ht="22.5" customHeight="1" outlineLevel="1" x14ac:dyDescent="0.45">
      <c r="C49" s="39"/>
      <c r="D49" s="1" t="s">
        <v>61</v>
      </c>
      <c r="E49" s="31" t="s">
        <v>139</v>
      </c>
      <c r="F49" s="32"/>
      <c r="G49" s="32"/>
      <c r="H49" s="32"/>
      <c r="I49" s="33"/>
    </row>
    <row r="50" spans="3:12" ht="90" customHeight="1" outlineLevel="1" x14ac:dyDescent="0.45">
      <c r="C50" s="40"/>
      <c r="D50" s="1" t="s">
        <v>62</v>
      </c>
      <c r="E50" s="41"/>
      <c r="F50" s="42"/>
      <c r="G50" s="42"/>
      <c r="H50" s="42"/>
      <c r="I50" s="43"/>
      <c r="L50" s="21" t="s">
        <v>63</v>
      </c>
    </row>
    <row r="51" spans="3:12" ht="22.5" customHeight="1" outlineLevel="1" x14ac:dyDescent="0.45">
      <c r="C51" s="26" t="s">
        <v>64</v>
      </c>
      <c r="D51" s="1" t="s">
        <v>65</v>
      </c>
      <c r="E51" s="29">
        <v>230000</v>
      </c>
      <c r="F51" s="30"/>
      <c r="G51" s="30"/>
      <c r="H51" s="30"/>
      <c r="I51" s="4" t="s">
        <v>66</v>
      </c>
    </row>
    <row r="52" spans="3:12" ht="45.75" customHeight="1" outlineLevel="1" x14ac:dyDescent="0.45">
      <c r="C52" s="28"/>
      <c r="D52" s="1" t="s">
        <v>67</v>
      </c>
      <c r="E52" s="29">
        <v>250000</v>
      </c>
      <c r="F52" s="30"/>
      <c r="G52" s="30"/>
      <c r="H52" s="30"/>
      <c r="I52" s="4" t="s">
        <v>66</v>
      </c>
      <c r="L52" s="21" t="s">
        <v>68</v>
      </c>
    </row>
    <row r="53" spans="3:12" ht="22.5" customHeight="1" outlineLevel="1" x14ac:dyDescent="0.45">
      <c r="C53" s="26" t="s">
        <v>69</v>
      </c>
      <c r="D53" s="1" t="s">
        <v>70</v>
      </c>
      <c r="E53" s="23" t="s">
        <v>140</v>
      </c>
      <c r="F53" s="24"/>
      <c r="G53" s="24"/>
      <c r="H53" s="24"/>
      <c r="I53" s="25"/>
      <c r="L53" s="21" t="s">
        <v>71</v>
      </c>
    </row>
    <row r="54" spans="3:12" ht="22.5" customHeight="1" outlineLevel="1" x14ac:dyDescent="0.45">
      <c r="C54" s="28"/>
      <c r="D54" s="1" t="s">
        <v>72</v>
      </c>
      <c r="E54" s="31"/>
      <c r="F54" s="32"/>
      <c r="G54" s="32"/>
      <c r="H54" s="32"/>
      <c r="I54" s="33"/>
    </row>
    <row r="56" spans="3:12" ht="22.5" customHeight="1" x14ac:dyDescent="0.45">
      <c r="C56" s="3" t="s">
        <v>73</v>
      </c>
    </row>
    <row r="57" spans="3:12" ht="22.5" customHeight="1" outlineLevel="2" x14ac:dyDescent="0.45">
      <c r="C57" s="26" t="s">
        <v>74</v>
      </c>
      <c r="D57" s="1" t="s">
        <v>75</v>
      </c>
      <c r="E57" s="35" t="s">
        <v>141</v>
      </c>
      <c r="F57" s="35"/>
      <c r="G57" s="35"/>
      <c r="H57" s="35"/>
      <c r="I57" s="35"/>
    </row>
    <row r="58" spans="3:12" ht="22.5" customHeight="1" outlineLevel="2" x14ac:dyDescent="0.45">
      <c r="C58" s="27"/>
      <c r="D58" s="1" t="s">
        <v>77</v>
      </c>
      <c r="E58" s="35" t="s">
        <v>142</v>
      </c>
      <c r="F58" s="35"/>
      <c r="G58" s="35"/>
      <c r="H58" s="35"/>
      <c r="I58" s="35"/>
      <c r="L58" s="21" t="str">
        <f>IF(E58="その他","▶B区分に該当するため、「その他の設備を導入する場合」の記載が必要です","▶A区分に該当するため、「その他の設備を導入する場合」の記載は不要です")</f>
        <v>▶A区分に該当するため、「その他の設備を導入する場合」の記載は不要です</v>
      </c>
    </row>
    <row r="59" spans="3:12" ht="22.5" customHeight="1" outlineLevel="2" x14ac:dyDescent="0.45">
      <c r="C59" s="27"/>
      <c r="D59" s="17" t="s">
        <v>78</v>
      </c>
      <c r="E59" s="35" t="s">
        <v>143</v>
      </c>
      <c r="F59" s="35"/>
      <c r="G59" s="35"/>
      <c r="H59" s="35"/>
      <c r="I59" s="35"/>
    </row>
    <row r="60" spans="3:12" ht="45.75" customHeight="1" outlineLevel="2" x14ac:dyDescent="0.45">
      <c r="C60" s="27"/>
      <c r="D60" s="17" t="s">
        <v>79</v>
      </c>
      <c r="E60" s="23" t="s">
        <v>144</v>
      </c>
      <c r="F60" s="24"/>
      <c r="G60" s="24"/>
      <c r="H60" s="24"/>
      <c r="I60" s="25"/>
      <c r="L60" s="21" t="s">
        <v>80</v>
      </c>
    </row>
    <row r="61" spans="3:12" ht="60" customHeight="1" outlineLevel="2" x14ac:dyDescent="0.45">
      <c r="C61" s="27"/>
      <c r="D61" s="26" t="s">
        <v>81</v>
      </c>
      <c r="E61" s="1" t="s">
        <v>82</v>
      </c>
      <c r="F61" s="31"/>
      <c r="G61" s="32"/>
      <c r="H61" s="32"/>
      <c r="I61" s="33"/>
      <c r="L61" s="21" t="s">
        <v>83</v>
      </c>
    </row>
    <row r="62" spans="3:12" ht="22.5" customHeight="1" outlineLevel="2" x14ac:dyDescent="0.45">
      <c r="C62" s="27"/>
      <c r="D62" s="27"/>
      <c r="E62" s="1" t="s">
        <v>84</v>
      </c>
      <c r="F62" s="31"/>
      <c r="G62" s="32"/>
      <c r="H62" s="32"/>
      <c r="I62" s="33"/>
      <c r="L62" s="21" t="s">
        <v>83</v>
      </c>
    </row>
    <row r="63" spans="3:12" ht="105" customHeight="1" outlineLevel="2" x14ac:dyDescent="0.45">
      <c r="C63" s="27"/>
      <c r="D63" s="28"/>
      <c r="E63" s="2" t="s">
        <v>85</v>
      </c>
      <c r="F63" s="31"/>
      <c r="G63" s="32"/>
      <c r="H63" s="32"/>
      <c r="I63" s="33"/>
      <c r="L63" s="21" t="s">
        <v>86</v>
      </c>
    </row>
    <row r="64" spans="3:12" ht="22.5" customHeight="1" outlineLevel="2" x14ac:dyDescent="0.45">
      <c r="C64" s="27"/>
      <c r="D64" s="26" t="s">
        <v>87</v>
      </c>
      <c r="E64" s="1" t="s">
        <v>88</v>
      </c>
      <c r="F64" s="5">
        <v>6</v>
      </c>
      <c r="G64" s="4" t="s">
        <v>89</v>
      </c>
      <c r="H64" s="5">
        <v>8</v>
      </c>
      <c r="I64" s="4" t="s">
        <v>90</v>
      </c>
    </row>
    <row r="65" spans="3:12" ht="22.5" customHeight="1" outlineLevel="2" x14ac:dyDescent="0.45">
      <c r="C65" s="27"/>
      <c r="D65" s="28"/>
      <c r="E65" s="1" t="s">
        <v>91</v>
      </c>
      <c r="F65" s="5">
        <v>4</v>
      </c>
      <c r="G65" s="4" t="s">
        <v>89</v>
      </c>
      <c r="H65" s="5">
        <v>8</v>
      </c>
      <c r="I65" s="4" t="s">
        <v>90</v>
      </c>
    </row>
    <row r="66" spans="3:12" ht="22.5" customHeight="1" outlineLevel="2" x14ac:dyDescent="0.45">
      <c r="C66" s="27"/>
      <c r="D66" s="26" t="s">
        <v>92</v>
      </c>
      <c r="E66" s="1" t="s">
        <v>93</v>
      </c>
      <c r="F66" s="23" t="s">
        <v>145</v>
      </c>
      <c r="G66" s="24"/>
      <c r="H66" s="24"/>
      <c r="I66" s="25"/>
    </row>
    <row r="67" spans="3:12" ht="22.5" customHeight="1" outlineLevel="2" x14ac:dyDescent="0.45">
      <c r="C67" s="27"/>
      <c r="D67" s="27"/>
      <c r="E67" s="1" t="s">
        <v>94</v>
      </c>
      <c r="F67" s="23" t="s">
        <v>146</v>
      </c>
      <c r="G67" s="24"/>
      <c r="H67" s="24"/>
      <c r="I67" s="25"/>
    </row>
    <row r="68" spans="3:12" ht="22.5" customHeight="1" outlineLevel="2" x14ac:dyDescent="0.45">
      <c r="C68" s="27"/>
      <c r="D68" s="27"/>
      <c r="E68" s="1" t="s">
        <v>95</v>
      </c>
      <c r="F68" s="23" t="s">
        <v>147</v>
      </c>
      <c r="G68" s="24"/>
      <c r="H68" s="24"/>
      <c r="I68" s="25"/>
    </row>
    <row r="69" spans="3:12" ht="22.5" customHeight="1" outlineLevel="2" x14ac:dyDescent="0.45">
      <c r="C69" s="27"/>
      <c r="D69" s="27"/>
      <c r="E69" s="1" t="s">
        <v>96</v>
      </c>
      <c r="F69" s="29">
        <v>4000000</v>
      </c>
      <c r="G69" s="30"/>
      <c r="H69" s="30"/>
      <c r="I69" s="4" t="s">
        <v>97</v>
      </c>
      <c r="L69" s="21" t="str" cm="1">
        <f t="array" ref="L69">_xlfn.IFS(E28=リスト!D17,"▶税抜きで記載してください",E28=リスト!E17,"▶税込みで記載してください")</f>
        <v>▶税抜きで記載してください</v>
      </c>
    </row>
    <row r="70" spans="3:12" ht="22.5" customHeight="1" outlineLevel="2" x14ac:dyDescent="0.45">
      <c r="C70" s="27"/>
      <c r="D70" s="27"/>
      <c r="E70" s="1" t="s">
        <v>98</v>
      </c>
      <c r="F70" s="47" t="s">
        <v>148</v>
      </c>
      <c r="G70" s="24"/>
      <c r="H70" s="24"/>
      <c r="I70" s="25"/>
    </row>
    <row r="71" spans="3:12" ht="22.5" customHeight="1" outlineLevel="2" x14ac:dyDescent="0.45">
      <c r="C71" s="27"/>
      <c r="D71" s="27"/>
      <c r="E71" s="1" t="s">
        <v>99</v>
      </c>
      <c r="F71" s="23" t="s">
        <v>149</v>
      </c>
      <c r="G71" s="24"/>
      <c r="H71" s="24"/>
      <c r="I71" s="25"/>
    </row>
    <row r="72" spans="3:12" ht="60" customHeight="1" outlineLevel="2" x14ac:dyDescent="0.45">
      <c r="C72" s="27"/>
      <c r="D72" s="27"/>
      <c r="E72" s="1" t="s">
        <v>100</v>
      </c>
      <c r="F72" s="31"/>
      <c r="G72" s="32"/>
      <c r="H72" s="32"/>
      <c r="I72" s="33"/>
      <c r="L72" s="21" t="s">
        <v>83</v>
      </c>
    </row>
    <row r="73" spans="3:12" ht="67.5" customHeight="1" outlineLevel="2" x14ac:dyDescent="0.45">
      <c r="C73" s="27"/>
      <c r="D73" s="27"/>
      <c r="E73" s="2" t="s">
        <v>101</v>
      </c>
      <c r="F73" s="23"/>
      <c r="G73" s="24"/>
      <c r="H73" s="24"/>
      <c r="I73" s="25"/>
    </row>
    <row r="74" spans="3:12" ht="22.5" customHeight="1" outlineLevel="2" x14ac:dyDescent="0.45">
      <c r="C74" s="27"/>
      <c r="D74" s="27"/>
      <c r="E74" s="1" t="s">
        <v>102</v>
      </c>
      <c r="F74" s="23" t="s">
        <v>150</v>
      </c>
      <c r="G74" s="24"/>
      <c r="H74" s="24"/>
      <c r="I74" s="25"/>
      <c r="L74" s="21" t="s">
        <v>103</v>
      </c>
    </row>
    <row r="75" spans="3:12" ht="22.5" customHeight="1" outlineLevel="2" x14ac:dyDescent="0.45">
      <c r="C75" s="28"/>
      <c r="D75" s="28"/>
      <c r="E75" s="1" t="s">
        <v>104</v>
      </c>
      <c r="F75" s="23" t="s">
        <v>151</v>
      </c>
      <c r="G75" s="24"/>
      <c r="H75" s="24"/>
      <c r="I75" s="25"/>
      <c r="L75" s="21" t="s">
        <v>105</v>
      </c>
    </row>
    <row r="76" spans="3:12" ht="22.5" customHeight="1" outlineLevel="1" x14ac:dyDescent="0.45">
      <c r="C76" s="26" t="s">
        <v>106</v>
      </c>
      <c r="D76" s="1" t="s">
        <v>75</v>
      </c>
      <c r="E76" s="23" t="s">
        <v>152</v>
      </c>
      <c r="F76" s="24"/>
      <c r="G76" s="24"/>
      <c r="H76" s="24"/>
      <c r="I76" s="25"/>
      <c r="L76" s="21" t="s">
        <v>107</v>
      </c>
    </row>
    <row r="77" spans="3:12" ht="22.5" customHeight="1" outlineLevel="2" x14ac:dyDescent="0.45">
      <c r="C77" s="27"/>
      <c r="D77" s="1" t="s">
        <v>77</v>
      </c>
      <c r="E77" s="23" t="s">
        <v>153</v>
      </c>
      <c r="F77" s="24"/>
      <c r="G77" s="24"/>
      <c r="H77" s="24"/>
      <c r="I77" s="25"/>
      <c r="L77" s="21" t="str">
        <f>IF(E77="その他","▶B区分に該当するため、「その他の設備を導入する場合」の記載が必要です","▶A区分に該当するため、「その他の設備を導入する場合」の記載は不要です")</f>
        <v>▶B区分に該当するため、「その他の設備を導入する場合」の記載が必要です</v>
      </c>
    </row>
    <row r="78" spans="3:12" ht="22.5" customHeight="1" outlineLevel="2" x14ac:dyDescent="0.45">
      <c r="C78" s="27"/>
      <c r="D78" s="17" t="s">
        <v>78</v>
      </c>
      <c r="E78" s="35" t="s">
        <v>143</v>
      </c>
      <c r="F78" s="35"/>
      <c r="G78" s="35"/>
      <c r="H78" s="35"/>
      <c r="I78" s="35"/>
    </row>
    <row r="79" spans="3:12" ht="45.75" customHeight="1" outlineLevel="2" x14ac:dyDescent="0.45">
      <c r="C79" s="27"/>
      <c r="D79" s="17" t="s">
        <v>79</v>
      </c>
      <c r="E79" s="23" t="s">
        <v>144</v>
      </c>
      <c r="F79" s="24"/>
      <c r="G79" s="24"/>
      <c r="H79" s="24"/>
      <c r="I79" s="25"/>
      <c r="L79" s="21" t="s">
        <v>80</v>
      </c>
    </row>
    <row r="80" spans="3:12" ht="60" customHeight="1" outlineLevel="2" x14ac:dyDescent="0.45">
      <c r="C80" s="27"/>
      <c r="D80" s="26" t="s">
        <v>108</v>
      </c>
      <c r="E80" s="1" t="s">
        <v>82</v>
      </c>
      <c r="F80" s="31" t="s">
        <v>154</v>
      </c>
      <c r="G80" s="32"/>
      <c r="H80" s="32"/>
      <c r="I80" s="33"/>
      <c r="L80" s="21" t="s">
        <v>83</v>
      </c>
    </row>
    <row r="81" spans="3:12" ht="22.5" customHeight="1" outlineLevel="2" x14ac:dyDescent="0.45">
      <c r="C81" s="27"/>
      <c r="D81" s="27"/>
      <c r="E81" s="1" t="s">
        <v>84</v>
      </c>
      <c r="F81" s="31" t="s">
        <v>155</v>
      </c>
      <c r="G81" s="32"/>
      <c r="H81" s="32"/>
      <c r="I81" s="33"/>
      <c r="L81" s="21" t="s">
        <v>83</v>
      </c>
    </row>
    <row r="82" spans="3:12" ht="105" customHeight="1" outlineLevel="2" x14ac:dyDescent="0.45">
      <c r="C82" s="27"/>
      <c r="D82" s="28"/>
      <c r="E82" s="2" t="s">
        <v>109</v>
      </c>
      <c r="F82" s="31" t="s">
        <v>156</v>
      </c>
      <c r="G82" s="32"/>
      <c r="H82" s="32"/>
      <c r="I82" s="33"/>
      <c r="L82" s="21" t="s">
        <v>86</v>
      </c>
    </row>
    <row r="83" spans="3:12" ht="22.5" customHeight="1" outlineLevel="2" x14ac:dyDescent="0.45">
      <c r="C83" s="27"/>
      <c r="D83" s="26" t="s">
        <v>87</v>
      </c>
      <c r="E83" s="1" t="s">
        <v>88</v>
      </c>
      <c r="F83" s="5">
        <v>1</v>
      </c>
      <c r="G83" s="4" t="s">
        <v>89</v>
      </c>
      <c r="H83" s="5">
        <v>2</v>
      </c>
      <c r="I83" s="4" t="s">
        <v>90</v>
      </c>
    </row>
    <row r="84" spans="3:12" ht="22.5" customHeight="1" outlineLevel="2" x14ac:dyDescent="0.45">
      <c r="C84" s="27"/>
      <c r="D84" s="28"/>
      <c r="E84" s="1" t="s">
        <v>91</v>
      </c>
      <c r="F84" s="5">
        <v>1</v>
      </c>
      <c r="G84" s="4" t="s">
        <v>89</v>
      </c>
      <c r="H84" s="5">
        <v>1</v>
      </c>
      <c r="I84" s="4" t="s">
        <v>90</v>
      </c>
    </row>
    <row r="85" spans="3:12" ht="22.5" customHeight="1" outlineLevel="2" x14ac:dyDescent="0.45">
      <c r="C85" s="27"/>
      <c r="D85" s="26" t="s">
        <v>92</v>
      </c>
      <c r="E85" s="1" t="s">
        <v>93</v>
      </c>
      <c r="F85" s="23" t="s">
        <v>157</v>
      </c>
      <c r="G85" s="24"/>
      <c r="H85" s="24"/>
      <c r="I85" s="25"/>
    </row>
    <row r="86" spans="3:12" ht="22.5" customHeight="1" outlineLevel="2" x14ac:dyDescent="0.45">
      <c r="C86" s="27"/>
      <c r="D86" s="27"/>
      <c r="E86" s="1" t="s">
        <v>94</v>
      </c>
      <c r="F86" s="23" t="s">
        <v>158</v>
      </c>
      <c r="G86" s="24"/>
      <c r="H86" s="24"/>
      <c r="I86" s="25"/>
    </row>
    <row r="87" spans="3:12" ht="22.5" customHeight="1" outlineLevel="2" x14ac:dyDescent="0.45">
      <c r="C87" s="27"/>
      <c r="D87" s="27"/>
      <c r="E87" s="1" t="s">
        <v>95</v>
      </c>
      <c r="F87" s="23" t="s">
        <v>159</v>
      </c>
      <c r="G87" s="24"/>
      <c r="H87" s="24"/>
      <c r="I87" s="25"/>
    </row>
    <row r="88" spans="3:12" ht="22.5" customHeight="1" outlineLevel="2" x14ac:dyDescent="0.45">
      <c r="C88" s="27"/>
      <c r="D88" s="27"/>
      <c r="E88" s="1" t="s">
        <v>96</v>
      </c>
      <c r="F88" s="29">
        <v>300000</v>
      </c>
      <c r="G88" s="30"/>
      <c r="H88" s="30"/>
      <c r="I88" s="4" t="s">
        <v>97</v>
      </c>
      <c r="L88" s="21" t="e" cm="1">
        <f t="array" ref="L88">_xlfn.IFS(E47=リスト!D36,"▶税抜きで記載してください",E47=リスト!E36,"▶税込みで記載してください")</f>
        <v>#N/A</v>
      </c>
    </row>
    <row r="89" spans="3:12" ht="22.5" customHeight="1" outlineLevel="2" x14ac:dyDescent="0.45">
      <c r="C89" s="27"/>
      <c r="D89" s="27"/>
      <c r="E89" s="1" t="s">
        <v>98</v>
      </c>
      <c r="F89" s="47" t="s">
        <v>148</v>
      </c>
      <c r="G89" s="24"/>
      <c r="H89" s="24"/>
      <c r="I89" s="25"/>
    </row>
    <row r="90" spans="3:12" ht="22.5" customHeight="1" outlineLevel="2" x14ac:dyDescent="0.45">
      <c r="C90" s="27"/>
      <c r="D90" s="27"/>
      <c r="E90" s="1" t="s">
        <v>99</v>
      </c>
      <c r="F90" s="23" t="s">
        <v>160</v>
      </c>
      <c r="G90" s="24"/>
      <c r="H90" s="24"/>
      <c r="I90" s="25"/>
    </row>
    <row r="91" spans="3:12" ht="60" customHeight="1" outlineLevel="2" x14ac:dyDescent="0.45">
      <c r="C91" s="27"/>
      <c r="D91" s="27"/>
      <c r="E91" s="1" t="s">
        <v>100</v>
      </c>
      <c r="F91" s="31"/>
      <c r="G91" s="32"/>
      <c r="H91" s="32"/>
      <c r="I91" s="33"/>
      <c r="L91" s="21" t="s">
        <v>83</v>
      </c>
    </row>
    <row r="92" spans="3:12" ht="67.5" customHeight="1" outlineLevel="2" x14ac:dyDescent="0.45">
      <c r="C92" s="27"/>
      <c r="D92" s="27"/>
      <c r="E92" s="2" t="s">
        <v>110</v>
      </c>
      <c r="F92" s="23"/>
      <c r="G92" s="24"/>
      <c r="H92" s="24"/>
      <c r="I92" s="25"/>
    </row>
    <row r="93" spans="3:12" ht="22.5" customHeight="1" outlineLevel="2" x14ac:dyDescent="0.45">
      <c r="C93" s="27"/>
      <c r="D93" s="27"/>
      <c r="E93" s="1" t="s">
        <v>102</v>
      </c>
      <c r="F93" s="23" t="s">
        <v>150</v>
      </c>
      <c r="G93" s="24"/>
      <c r="H93" s="24"/>
      <c r="I93" s="25"/>
      <c r="L93" s="21" t="s">
        <v>103</v>
      </c>
    </row>
    <row r="94" spans="3:12" ht="22.5" customHeight="1" outlineLevel="2" x14ac:dyDescent="0.45">
      <c r="C94" s="28"/>
      <c r="D94" s="28"/>
      <c r="E94" s="1" t="s">
        <v>104</v>
      </c>
      <c r="F94" s="23" t="s">
        <v>161</v>
      </c>
      <c r="G94" s="24"/>
      <c r="H94" s="24"/>
      <c r="I94" s="25"/>
      <c r="L94" s="21" t="s">
        <v>105</v>
      </c>
    </row>
    <row r="95" spans="3:12" ht="22.5" customHeight="1" outlineLevel="1" x14ac:dyDescent="0.45">
      <c r="C95" s="26" t="s">
        <v>111</v>
      </c>
      <c r="D95" s="1" t="s">
        <v>75</v>
      </c>
      <c r="E95" s="23" t="s">
        <v>162</v>
      </c>
      <c r="F95" s="24"/>
      <c r="G95" s="24"/>
      <c r="H95" s="24"/>
      <c r="I95" s="25"/>
    </row>
    <row r="96" spans="3:12" ht="22.5" customHeight="1" outlineLevel="2" x14ac:dyDescent="0.45">
      <c r="C96" s="27"/>
      <c r="D96" s="1" t="s">
        <v>77</v>
      </c>
      <c r="E96" s="23" t="s">
        <v>163</v>
      </c>
      <c r="F96" s="24"/>
      <c r="G96" s="24"/>
      <c r="H96" s="24"/>
      <c r="I96" s="25"/>
      <c r="L96" s="21" t="str">
        <f>IF(E96="その他","▶B区分に該当するため、「その他の設備を導入する場合」の記載が必要です","▶A区分に該当するため、「その他の設備を導入する場合」の記載は不要です")</f>
        <v>▶A区分に該当するため、「その他の設備を導入する場合」の記載は不要です</v>
      </c>
    </row>
    <row r="97" spans="3:12" ht="22.5" customHeight="1" outlineLevel="2" x14ac:dyDescent="0.45">
      <c r="C97" s="27"/>
      <c r="D97" s="17" t="s">
        <v>78</v>
      </c>
      <c r="E97" s="23" t="s">
        <v>143</v>
      </c>
      <c r="F97" s="24"/>
      <c r="G97" s="24"/>
      <c r="H97" s="24"/>
      <c r="I97" s="25"/>
    </row>
    <row r="98" spans="3:12" ht="45.75" customHeight="1" outlineLevel="2" x14ac:dyDescent="0.45">
      <c r="C98" s="27"/>
      <c r="D98" s="17" t="s">
        <v>79</v>
      </c>
      <c r="E98" s="23" t="s">
        <v>164</v>
      </c>
      <c r="F98" s="24"/>
      <c r="G98" s="24"/>
      <c r="H98" s="24"/>
      <c r="I98" s="25"/>
      <c r="L98" s="21" t="s">
        <v>80</v>
      </c>
    </row>
    <row r="99" spans="3:12" ht="60" customHeight="1" outlineLevel="2" x14ac:dyDescent="0.45">
      <c r="C99" s="27"/>
      <c r="D99" s="26" t="s">
        <v>108</v>
      </c>
      <c r="E99" s="1" t="s">
        <v>82</v>
      </c>
      <c r="F99" s="31"/>
      <c r="G99" s="32"/>
      <c r="H99" s="32"/>
      <c r="I99" s="33"/>
      <c r="L99" s="21" t="s">
        <v>83</v>
      </c>
    </row>
    <row r="100" spans="3:12" ht="22.5" customHeight="1" outlineLevel="2" x14ac:dyDescent="0.45">
      <c r="C100" s="27"/>
      <c r="D100" s="27"/>
      <c r="E100" s="1" t="s">
        <v>84</v>
      </c>
      <c r="F100" s="31"/>
      <c r="G100" s="32"/>
      <c r="H100" s="32"/>
      <c r="I100" s="33"/>
      <c r="L100" s="21" t="s">
        <v>83</v>
      </c>
    </row>
    <row r="101" spans="3:12" ht="105" customHeight="1" outlineLevel="2" x14ac:dyDescent="0.45">
      <c r="C101" s="27"/>
      <c r="D101" s="28"/>
      <c r="E101" s="2" t="s">
        <v>109</v>
      </c>
      <c r="F101" s="31" t="s">
        <v>165</v>
      </c>
      <c r="G101" s="32"/>
      <c r="H101" s="32"/>
      <c r="I101" s="33"/>
      <c r="L101" s="21" t="s">
        <v>86</v>
      </c>
    </row>
    <row r="102" spans="3:12" ht="22.5" customHeight="1" outlineLevel="2" x14ac:dyDescent="0.45">
      <c r="C102" s="27"/>
      <c r="D102" s="26" t="s">
        <v>87</v>
      </c>
      <c r="E102" s="1" t="s">
        <v>88</v>
      </c>
      <c r="F102" s="5">
        <v>10</v>
      </c>
      <c r="G102" s="4" t="s">
        <v>89</v>
      </c>
      <c r="H102" s="5">
        <v>6</v>
      </c>
      <c r="I102" s="4" t="s">
        <v>90</v>
      </c>
    </row>
    <row r="103" spans="3:12" ht="22.5" customHeight="1" outlineLevel="2" x14ac:dyDescent="0.45">
      <c r="C103" s="27"/>
      <c r="D103" s="28"/>
      <c r="E103" s="1" t="s">
        <v>91</v>
      </c>
      <c r="F103" s="5">
        <v>10</v>
      </c>
      <c r="G103" s="4" t="s">
        <v>89</v>
      </c>
      <c r="H103" s="5">
        <v>5</v>
      </c>
      <c r="I103" s="4" t="s">
        <v>90</v>
      </c>
    </row>
    <row r="104" spans="3:12" ht="22.5" customHeight="1" outlineLevel="2" x14ac:dyDescent="0.45">
      <c r="C104" s="27"/>
      <c r="D104" s="26" t="s">
        <v>92</v>
      </c>
      <c r="E104" s="1" t="s">
        <v>93</v>
      </c>
      <c r="F104" s="23" t="s">
        <v>166</v>
      </c>
      <c r="G104" s="24"/>
      <c r="H104" s="24"/>
      <c r="I104" s="25"/>
    </row>
    <row r="105" spans="3:12" ht="22.5" customHeight="1" outlineLevel="2" x14ac:dyDescent="0.45">
      <c r="C105" s="27"/>
      <c r="D105" s="27"/>
      <c r="E105" s="1" t="s">
        <v>94</v>
      </c>
      <c r="F105" s="23" t="s">
        <v>167</v>
      </c>
      <c r="G105" s="24"/>
      <c r="H105" s="24"/>
      <c r="I105" s="25"/>
    </row>
    <row r="106" spans="3:12" ht="22.5" customHeight="1" outlineLevel="2" x14ac:dyDescent="0.45">
      <c r="C106" s="27"/>
      <c r="D106" s="27"/>
      <c r="E106" s="1" t="s">
        <v>95</v>
      </c>
      <c r="F106" s="23" t="s">
        <v>168</v>
      </c>
      <c r="G106" s="24"/>
      <c r="H106" s="24"/>
      <c r="I106" s="25"/>
    </row>
    <row r="107" spans="3:12" ht="22.5" customHeight="1" outlineLevel="2" x14ac:dyDescent="0.45">
      <c r="C107" s="27"/>
      <c r="D107" s="27"/>
      <c r="E107" s="1" t="s">
        <v>96</v>
      </c>
      <c r="F107" s="29">
        <v>2000000</v>
      </c>
      <c r="G107" s="30"/>
      <c r="H107" s="30"/>
      <c r="I107" s="4" t="s">
        <v>97</v>
      </c>
      <c r="L107" s="21" t="e" cm="1">
        <f t="array" ref="L107">_xlfn.IFS(E66=リスト!D55,"▶税抜きで記載してください",E66=リスト!E55,"▶税込みで記載してください")</f>
        <v>#N/A</v>
      </c>
    </row>
    <row r="108" spans="3:12" ht="22.5" customHeight="1" outlineLevel="2" x14ac:dyDescent="0.45">
      <c r="C108" s="27"/>
      <c r="D108" s="27"/>
      <c r="E108" s="1" t="s">
        <v>98</v>
      </c>
      <c r="F108" s="47" t="s">
        <v>148</v>
      </c>
      <c r="G108" s="24"/>
      <c r="H108" s="24"/>
      <c r="I108" s="25"/>
    </row>
    <row r="109" spans="3:12" ht="22.5" customHeight="1" outlineLevel="2" x14ac:dyDescent="0.45">
      <c r="C109" s="27"/>
      <c r="D109" s="27"/>
      <c r="E109" s="1" t="s">
        <v>99</v>
      </c>
      <c r="F109" s="23" t="s">
        <v>169</v>
      </c>
      <c r="G109" s="24"/>
      <c r="H109" s="24"/>
      <c r="I109" s="25"/>
    </row>
    <row r="110" spans="3:12" ht="60" customHeight="1" outlineLevel="2" x14ac:dyDescent="0.45">
      <c r="C110" s="27"/>
      <c r="D110" s="27"/>
      <c r="E110" s="1" t="s">
        <v>100</v>
      </c>
      <c r="F110" s="31"/>
      <c r="G110" s="32"/>
      <c r="H110" s="32"/>
      <c r="I110" s="33"/>
      <c r="L110" s="21" t="s">
        <v>83</v>
      </c>
    </row>
    <row r="111" spans="3:12" ht="67.5" customHeight="1" outlineLevel="2" x14ac:dyDescent="0.45">
      <c r="C111" s="27"/>
      <c r="D111" s="27"/>
      <c r="E111" s="2" t="s">
        <v>110</v>
      </c>
      <c r="F111" s="23"/>
      <c r="G111" s="24"/>
      <c r="H111" s="24"/>
      <c r="I111" s="25"/>
    </row>
    <row r="112" spans="3:12" ht="22.5" customHeight="1" outlineLevel="2" x14ac:dyDescent="0.45">
      <c r="C112" s="27"/>
      <c r="D112" s="27"/>
      <c r="E112" s="1" t="s">
        <v>102</v>
      </c>
      <c r="F112" s="23" t="s">
        <v>150</v>
      </c>
      <c r="G112" s="24"/>
      <c r="H112" s="24"/>
      <c r="I112" s="25"/>
      <c r="L112" s="21" t="s">
        <v>103</v>
      </c>
    </row>
    <row r="113" spans="3:12" ht="22.5" customHeight="1" outlineLevel="2" x14ac:dyDescent="0.45">
      <c r="C113" s="28"/>
      <c r="D113" s="28"/>
      <c r="E113" s="1" t="s">
        <v>104</v>
      </c>
      <c r="F113" s="23" t="s">
        <v>170</v>
      </c>
      <c r="G113" s="24"/>
      <c r="H113" s="24"/>
      <c r="I113" s="25"/>
      <c r="L113" s="21" t="s">
        <v>105</v>
      </c>
    </row>
    <row r="114" spans="3:12" ht="22.5" customHeight="1" outlineLevel="1" x14ac:dyDescent="0.45">
      <c r="C114" s="26" t="s">
        <v>112</v>
      </c>
      <c r="D114" s="1" t="s">
        <v>75</v>
      </c>
      <c r="E114" s="23"/>
      <c r="F114" s="24"/>
      <c r="G114" s="24"/>
      <c r="H114" s="24"/>
      <c r="I114" s="25"/>
    </row>
    <row r="115" spans="3:12" ht="22.5" hidden="1" customHeight="1" outlineLevel="2" x14ac:dyDescent="0.45">
      <c r="C115" s="27"/>
      <c r="D115" s="1" t="s">
        <v>77</v>
      </c>
      <c r="E115" s="23"/>
      <c r="F115" s="24"/>
      <c r="G115" s="24"/>
      <c r="H115" s="24"/>
      <c r="I115" s="25"/>
      <c r="L115" s="21" t="str">
        <f>IF(E115="その他","▶B区分に該当するため、「その他の設備を導入する場合」の記載が必要です","▶A区分に該当するため、「その他の設備を導入する場合」の記載は不要です")</f>
        <v>▶A区分に該当するため、「その他の設備を導入する場合」の記載は不要です</v>
      </c>
    </row>
    <row r="116" spans="3:12" ht="22.5" hidden="1" customHeight="1" outlineLevel="2" x14ac:dyDescent="0.45">
      <c r="C116" s="27"/>
      <c r="D116" s="17" t="s">
        <v>78</v>
      </c>
      <c r="E116" s="35"/>
      <c r="F116" s="35"/>
      <c r="G116" s="35"/>
      <c r="H116" s="35"/>
      <c r="I116" s="35"/>
    </row>
    <row r="117" spans="3:12" ht="45.75" hidden="1" customHeight="1" outlineLevel="2" x14ac:dyDescent="0.45">
      <c r="C117" s="27"/>
      <c r="D117" s="17" t="s">
        <v>79</v>
      </c>
      <c r="E117" s="23"/>
      <c r="F117" s="24"/>
      <c r="G117" s="24"/>
      <c r="H117" s="24"/>
      <c r="I117" s="25"/>
      <c r="L117" s="21" t="s">
        <v>80</v>
      </c>
    </row>
    <row r="118" spans="3:12" ht="60" hidden="1" customHeight="1" outlineLevel="2" x14ac:dyDescent="0.45">
      <c r="C118" s="27"/>
      <c r="D118" s="26" t="s">
        <v>108</v>
      </c>
      <c r="E118" s="1" t="s">
        <v>82</v>
      </c>
      <c r="F118" s="31"/>
      <c r="G118" s="32"/>
      <c r="H118" s="32"/>
      <c r="I118" s="33"/>
      <c r="L118" s="21" t="s">
        <v>83</v>
      </c>
    </row>
    <row r="119" spans="3:12" ht="22.5" hidden="1" customHeight="1" outlineLevel="2" x14ac:dyDescent="0.45">
      <c r="C119" s="27"/>
      <c r="D119" s="27"/>
      <c r="E119" s="1" t="s">
        <v>84</v>
      </c>
      <c r="F119" s="31"/>
      <c r="G119" s="32"/>
      <c r="H119" s="32"/>
      <c r="I119" s="33"/>
      <c r="L119" s="21" t="s">
        <v>83</v>
      </c>
    </row>
    <row r="120" spans="3:12" ht="105" hidden="1" customHeight="1" outlineLevel="2" x14ac:dyDescent="0.45">
      <c r="C120" s="27"/>
      <c r="D120" s="28"/>
      <c r="E120" s="2" t="s">
        <v>109</v>
      </c>
      <c r="F120" s="31"/>
      <c r="G120" s="32"/>
      <c r="H120" s="32"/>
      <c r="I120" s="33"/>
      <c r="L120" s="21" t="s">
        <v>86</v>
      </c>
    </row>
    <row r="121" spans="3:12" ht="22.5" hidden="1" customHeight="1" outlineLevel="2" x14ac:dyDescent="0.45">
      <c r="C121" s="27"/>
      <c r="D121" s="26" t="s">
        <v>87</v>
      </c>
      <c r="E121" s="1" t="s">
        <v>88</v>
      </c>
      <c r="F121" s="5"/>
      <c r="G121" s="4" t="s">
        <v>89</v>
      </c>
      <c r="H121" s="5"/>
      <c r="I121" s="4" t="s">
        <v>90</v>
      </c>
    </row>
    <row r="122" spans="3:12" ht="22.5" hidden="1" customHeight="1" outlineLevel="2" x14ac:dyDescent="0.45">
      <c r="C122" s="27"/>
      <c r="D122" s="28"/>
      <c r="E122" s="1" t="s">
        <v>91</v>
      </c>
      <c r="F122" s="5"/>
      <c r="G122" s="4" t="s">
        <v>89</v>
      </c>
      <c r="H122" s="5"/>
      <c r="I122" s="4" t="s">
        <v>90</v>
      </c>
    </row>
    <row r="123" spans="3:12" ht="22.5" hidden="1" customHeight="1" outlineLevel="2" x14ac:dyDescent="0.45">
      <c r="C123" s="27"/>
      <c r="D123" s="26" t="s">
        <v>92</v>
      </c>
      <c r="E123" s="1" t="s">
        <v>93</v>
      </c>
      <c r="F123" s="23"/>
      <c r="G123" s="24"/>
      <c r="H123" s="24"/>
      <c r="I123" s="25"/>
    </row>
    <row r="124" spans="3:12" ht="22.5" hidden="1" customHeight="1" outlineLevel="2" x14ac:dyDescent="0.45">
      <c r="C124" s="27"/>
      <c r="D124" s="27"/>
      <c r="E124" s="1" t="s">
        <v>94</v>
      </c>
      <c r="F124" s="23"/>
      <c r="G124" s="24"/>
      <c r="H124" s="24"/>
      <c r="I124" s="25"/>
    </row>
    <row r="125" spans="3:12" ht="22.5" hidden="1" customHeight="1" outlineLevel="2" x14ac:dyDescent="0.45">
      <c r="C125" s="27"/>
      <c r="D125" s="27"/>
      <c r="E125" s="1" t="s">
        <v>95</v>
      </c>
      <c r="F125" s="23"/>
      <c r="G125" s="24"/>
      <c r="H125" s="24"/>
      <c r="I125" s="25"/>
    </row>
    <row r="126" spans="3:12" ht="22.5" hidden="1" customHeight="1" outlineLevel="2" x14ac:dyDescent="0.45">
      <c r="C126" s="27"/>
      <c r="D126" s="27"/>
      <c r="E126" s="1" t="s">
        <v>96</v>
      </c>
      <c r="F126" s="29"/>
      <c r="G126" s="30"/>
      <c r="H126" s="30"/>
      <c r="I126" s="4" t="s">
        <v>97</v>
      </c>
      <c r="L126" s="21" t="e" cm="1">
        <f t="array" ref="L126">_xlfn.IFS(E85=リスト!D74,"▶税抜きで記載してください",E85=リスト!E74,"▶税込みで記載してください")</f>
        <v>#N/A</v>
      </c>
    </row>
    <row r="127" spans="3:12" ht="22.5" hidden="1" customHeight="1" outlineLevel="2" x14ac:dyDescent="0.45">
      <c r="C127" s="27"/>
      <c r="D127" s="27"/>
      <c r="E127" s="1" t="s">
        <v>98</v>
      </c>
      <c r="F127" s="23"/>
      <c r="G127" s="24"/>
      <c r="H127" s="24"/>
      <c r="I127" s="25"/>
    </row>
    <row r="128" spans="3:12" ht="22.5" hidden="1" customHeight="1" outlineLevel="2" x14ac:dyDescent="0.45">
      <c r="C128" s="27"/>
      <c r="D128" s="27"/>
      <c r="E128" s="1" t="s">
        <v>99</v>
      </c>
      <c r="F128" s="23"/>
      <c r="G128" s="24"/>
      <c r="H128" s="24"/>
      <c r="I128" s="25"/>
    </row>
    <row r="129" spans="3:12" ht="60" hidden="1" customHeight="1" outlineLevel="2" x14ac:dyDescent="0.45">
      <c r="C129" s="27"/>
      <c r="D129" s="27"/>
      <c r="E129" s="1" t="s">
        <v>100</v>
      </c>
      <c r="F129" s="31"/>
      <c r="G129" s="32"/>
      <c r="H129" s="32"/>
      <c r="I129" s="33"/>
      <c r="L129" s="21" t="s">
        <v>83</v>
      </c>
    </row>
    <row r="130" spans="3:12" ht="67.5" hidden="1" customHeight="1" outlineLevel="2" x14ac:dyDescent="0.45">
      <c r="C130" s="27"/>
      <c r="D130" s="27"/>
      <c r="E130" s="2" t="s">
        <v>110</v>
      </c>
      <c r="F130" s="23"/>
      <c r="G130" s="24"/>
      <c r="H130" s="24"/>
      <c r="I130" s="25"/>
    </row>
    <row r="131" spans="3:12" ht="22.5" hidden="1" customHeight="1" outlineLevel="2" x14ac:dyDescent="0.45">
      <c r="C131" s="27"/>
      <c r="D131" s="27"/>
      <c r="E131" s="1" t="s">
        <v>102</v>
      </c>
      <c r="F131" s="23"/>
      <c r="G131" s="24"/>
      <c r="H131" s="24"/>
      <c r="I131" s="25"/>
      <c r="L131" s="21" t="s">
        <v>103</v>
      </c>
    </row>
    <row r="132" spans="3:12" ht="22.5" hidden="1" customHeight="1" outlineLevel="2" x14ac:dyDescent="0.45">
      <c r="C132" s="28"/>
      <c r="D132" s="28"/>
      <c r="E132" s="1" t="s">
        <v>104</v>
      </c>
      <c r="F132" s="23"/>
      <c r="G132" s="24"/>
      <c r="H132" s="24"/>
      <c r="I132" s="25"/>
      <c r="L132" s="21" t="s">
        <v>105</v>
      </c>
    </row>
    <row r="133" spans="3:12" ht="22.5" customHeight="1" outlineLevel="1" collapsed="1" x14ac:dyDescent="0.45">
      <c r="C133" s="26" t="s">
        <v>113</v>
      </c>
      <c r="D133" s="1" t="s">
        <v>75</v>
      </c>
      <c r="E133" s="23"/>
      <c r="F133" s="24"/>
      <c r="G133" s="24"/>
      <c r="H133" s="24"/>
      <c r="I133" s="25"/>
    </row>
    <row r="134" spans="3:12" ht="22.5" hidden="1" customHeight="1" outlineLevel="2" x14ac:dyDescent="0.45">
      <c r="C134" s="27"/>
      <c r="D134" s="1" t="s">
        <v>77</v>
      </c>
      <c r="E134" s="23"/>
      <c r="F134" s="24"/>
      <c r="G134" s="24"/>
      <c r="H134" s="24"/>
      <c r="I134" s="25"/>
      <c r="L134" s="21" t="str">
        <f>IF(E134="その他","▶B区分に該当するため、「その他の設備を導入する場合」の記載が必要です","▶A区分に該当するため、「その他の設備を導入する場合」の記載は不要です")</f>
        <v>▶A区分に該当するため、「その他の設備を導入する場合」の記載は不要です</v>
      </c>
    </row>
    <row r="135" spans="3:12" ht="22.5" hidden="1" customHeight="1" outlineLevel="2" x14ac:dyDescent="0.45">
      <c r="C135" s="27"/>
      <c r="D135" s="17" t="s">
        <v>78</v>
      </c>
      <c r="E135" s="35"/>
      <c r="F135" s="35"/>
      <c r="G135" s="35"/>
      <c r="H135" s="35"/>
      <c r="I135" s="35"/>
    </row>
    <row r="136" spans="3:12" ht="45.75" hidden="1" customHeight="1" outlineLevel="2" x14ac:dyDescent="0.45">
      <c r="C136" s="27"/>
      <c r="D136" s="17" t="s">
        <v>79</v>
      </c>
      <c r="E136" s="23"/>
      <c r="F136" s="24"/>
      <c r="G136" s="24"/>
      <c r="H136" s="24"/>
      <c r="I136" s="25"/>
      <c r="L136" s="21" t="s">
        <v>80</v>
      </c>
    </row>
    <row r="137" spans="3:12" ht="60" hidden="1" customHeight="1" outlineLevel="2" x14ac:dyDescent="0.45">
      <c r="C137" s="27"/>
      <c r="D137" s="26" t="s">
        <v>108</v>
      </c>
      <c r="E137" s="1" t="s">
        <v>82</v>
      </c>
      <c r="F137" s="31"/>
      <c r="G137" s="32"/>
      <c r="H137" s="32"/>
      <c r="I137" s="33"/>
      <c r="L137" s="21" t="s">
        <v>83</v>
      </c>
    </row>
    <row r="138" spans="3:12" ht="22.5" hidden="1" customHeight="1" outlineLevel="2" x14ac:dyDescent="0.45">
      <c r="C138" s="27"/>
      <c r="D138" s="27"/>
      <c r="E138" s="1" t="s">
        <v>84</v>
      </c>
      <c r="F138" s="31"/>
      <c r="G138" s="32"/>
      <c r="H138" s="32"/>
      <c r="I138" s="33"/>
      <c r="L138" s="21" t="s">
        <v>83</v>
      </c>
    </row>
    <row r="139" spans="3:12" ht="105" hidden="1" customHeight="1" outlineLevel="2" x14ac:dyDescent="0.45">
      <c r="C139" s="27"/>
      <c r="D139" s="28"/>
      <c r="E139" s="2" t="s">
        <v>109</v>
      </c>
      <c r="F139" s="31"/>
      <c r="G139" s="32"/>
      <c r="H139" s="32"/>
      <c r="I139" s="33"/>
      <c r="L139" s="21" t="s">
        <v>86</v>
      </c>
    </row>
    <row r="140" spans="3:12" ht="22.5" hidden="1" customHeight="1" outlineLevel="2" x14ac:dyDescent="0.45">
      <c r="C140" s="27"/>
      <c r="D140" s="26" t="s">
        <v>87</v>
      </c>
      <c r="E140" s="1" t="s">
        <v>88</v>
      </c>
      <c r="F140" s="5"/>
      <c r="G140" s="4" t="s">
        <v>89</v>
      </c>
      <c r="H140" s="5"/>
      <c r="I140" s="4" t="s">
        <v>90</v>
      </c>
    </row>
    <row r="141" spans="3:12" ht="22.5" hidden="1" customHeight="1" outlineLevel="2" x14ac:dyDescent="0.45">
      <c r="C141" s="27"/>
      <c r="D141" s="28"/>
      <c r="E141" s="1" t="s">
        <v>91</v>
      </c>
      <c r="F141" s="5"/>
      <c r="G141" s="4" t="s">
        <v>89</v>
      </c>
      <c r="H141" s="5"/>
      <c r="I141" s="4" t="s">
        <v>90</v>
      </c>
    </row>
    <row r="142" spans="3:12" ht="22.5" hidden="1" customHeight="1" outlineLevel="2" x14ac:dyDescent="0.45">
      <c r="C142" s="27"/>
      <c r="D142" s="26" t="s">
        <v>92</v>
      </c>
      <c r="E142" s="1" t="s">
        <v>93</v>
      </c>
      <c r="F142" s="23"/>
      <c r="G142" s="24"/>
      <c r="H142" s="24"/>
      <c r="I142" s="25"/>
    </row>
    <row r="143" spans="3:12" ht="22.5" hidden="1" customHeight="1" outlineLevel="2" x14ac:dyDescent="0.45">
      <c r="C143" s="27"/>
      <c r="D143" s="27"/>
      <c r="E143" s="1" t="s">
        <v>94</v>
      </c>
      <c r="F143" s="23"/>
      <c r="G143" s="24"/>
      <c r="H143" s="24"/>
      <c r="I143" s="25"/>
    </row>
    <row r="144" spans="3:12" ht="22.5" hidden="1" customHeight="1" outlineLevel="2" x14ac:dyDescent="0.45">
      <c r="C144" s="27"/>
      <c r="D144" s="27"/>
      <c r="E144" s="1" t="s">
        <v>95</v>
      </c>
      <c r="F144" s="23"/>
      <c r="G144" s="24"/>
      <c r="H144" s="24"/>
      <c r="I144" s="25"/>
    </row>
    <row r="145" spans="3:12" ht="22.5" hidden="1" customHeight="1" outlineLevel="2" x14ac:dyDescent="0.45">
      <c r="C145" s="27"/>
      <c r="D145" s="27"/>
      <c r="E145" s="1" t="s">
        <v>96</v>
      </c>
      <c r="F145" s="29"/>
      <c r="G145" s="30"/>
      <c r="H145" s="30"/>
      <c r="I145" s="4" t="s">
        <v>97</v>
      </c>
      <c r="L145" s="21" t="e" cm="1">
        <f t="array" ref="L145">_xlfn.IFS(E104=リスト!D93,"▶税抜きで記載してください",E104=リスト!E93,"▶税込みで記載してください")</f>
        <v>#N/A</v>
      </c>
    </row>
    <row r="146" spans="3:12" ht="22.5" hidden="1" customHeight="1" outlineLevel="2" x14ac:dyDescent="0.45">
      <c r="C146" s="27"/>
      <c r="D146" s="27"/>
      <c r="E146" s="1" t="s">
        <v>98</v>
      </c>
      <c r="F146" s="23"/>
      <c r="G146" s="24"/>
      <c r="H146" s="24"/>
      <c r="I146" s="25"/>
    </row>
    <row r="147" spans="3:12" ht="22.5" hidden="1" customHeight="1" outlineLevel="2" x14ac:dyDescent="0.45">
      <c r="C147" s="27"/>
      <c r="D147" s="27"/>
      <c r="E147" s="1" t="s">
        <v>99</v>
      </c>
      <c r="F147" s="23"/>
      <c r="G147" s="24"/>
      <c r="H147" s="24"/>
      <c r="I147" s="25"/>
    </row>
    <row r="148" spans="3:12" ht="60" hidden="1" customHeight="1" outlineLevel="2" x14ac:dyDescent="0.45">
      <c r="C148" s="27"/>
      <c r="D148" s="27"/>
      <c r="E148" s="1" t="s">
        <v>100</v>
      </c>
      <c r="F148" s="31"/>
      <c r="G148" s="32"/>
      <c r="H148" s="32"/>
      <c r="I148" s="33"/>
      <c r="L148" s="21" t="s">
        <v>83</v>
      </c>
    </row>
    <row r="149" spans="3:12" ht="67.5" hidden="1" customHeight="1" outlineLevel="2" x14ac:dyDescent="0.45">
      <c r="C149" s="27"/>
      <c r="D149" s="27"/>
      <c r="E149" s="2" t="s">
        <v>110</v>
      </c>
      <c r="F149" s="23"/>
      <c r="G149" s="24"/>
      <c r="H149" s="24"/>
      <c r="I149" s="25"/>
    </row>
    <row r="150" spans="3:12" ht="22.5" hidden="1" customHeight="1" outlineLevel="2" x14ac:dyDescent="0.45">
      <c r="C150" s="27"/>
      <c r="D150" s="27"/>
      <c r="E150" s="1" t="s">
        <v>102</v>
      </c>
      <c r="F150" s="23"/>
      <c r="G150" s="24"/>
      <c r="H150" s="24"/>
      <c r="I150" s="25"/>
      <c r="L150" s="21" t="s">
        <v>103</v>
      </c>
    </row>
    <row r="151" spans="3:12" ht="22.5" hidden="1" customHeight="1" outlineLevel="2" x14ac:dyDescent="0.45">
      <c r="C151" s="28"/>
      <c r="D151" s="28"/>
      <c r="E151" s="1" t="s">
        <v>104</v>
      </c>
      <c r="F151" s="23"/>
      <c r="G151" s="24"/>
      <c r="H151" s="24"/>
      <c r="I151" s="25"/>
      <c r="L151" s="21" t="s">
        <v>105</v>
      </c>
    </row>
    <row r="152" spans="3:12" ht="22.5" customHeight="1" outlineLevel="1" collapsed="1" x14ac:dyDescent="0.45"/>
    <row r="154" spans="3:12" ht="22.5" customHeight="1" x14ac:dyDescent="0.45">
      <c r="C154" s="3" t="s">
        <v>114</v>
      </c>
    </row>
    <row r="155" spans="3:12" ht="45.75" customHeight="1" x14ac:dyDescent="0.45">
      <c r="C155" s="1" t="s">
        <v>115</v>
      </c>
      <c r="D155" s="6">
        <f>F69+F88+F107+F126+F145</f>
        <v>6300000</v>
      </c>
      <c r="E155" s="7" t="s">
        <v>97</v>
      </c>
      <c r="L155" s="21" t="s">
        <v>116</v>
      </c>
    </row>
    <row r="156" spans="3:12" ht="45.75" customHeight="1" x14ac:dyDescent="0.45">
      <c r="C156" s="1" t="s">
        <v>117</v>
      </c>
      <c r="D156" s="6">
        <f>MIN(ROUNDDOWN(D155/2,0),5000000)</f>
        <v>3150000</v>
      </c>
      <c r="E156" s="7" t="s">
        <v>97</v>
      </c>
      <c r="L156" s="21" t="s">
        <v>118</v>
      </c>
    </row>
  </sheetData>
  <mergeCells count="163">
    <mergeCell ref="C133:C151"/>
    <mergeCell ref="E133:I133"/>
    <mergeCell ref="E134:I134"/>
    <mergeCell ref="E135:I135"/>
    <mergeCell ref="E136:I136"/>
    <mergeCell ref="D137:D139"/>
    <mergeCell ref="F147:I147"/>
    <mergeCell ref="F148:I148"/>
    <mergeCell ref="F149:I149"/>
    <mergeCell ref="F150:I150"/>
    <mergeCell ref="F151:I151"/>
    <mergeCell ref="F137:I137"/>
    <mergeCell ref="F138:I138"/>
    <mergeCell ref="F139:I139"/>
    <mergeCell ref="D140:D141"/>
    <mergeCell ref="D142:D151"/>
    <mergeCell ref="F142:I142"/>
    <mergeCell ref="F143:I143"/>
    <mergeCell ref="F144:I144"/>
    <mergeCell ref="F145:H145"/>
    <mergeCell ref="F146:I146"/>
    <mergeCell ref="C114:C132"/>
    <mergeCell ref="E114:I114"/>
    <mergeCell ref="E115:I115"/>
    <mergeCell ref="E116:I116"/>
    <mergeCell ref="E117:I117"/>
    <mergeCell ref="D118:D120"/>
    <mergeCell ref="F118:I118"/>
    <mergeCell ref="F119:I119"/>
    <mergeCell ref="F120:I120"/>
    <mergeCell ref="D121:D122"/>
    <mergeCell ref="D123:D132"/>
    <mergeCell ref="F123:I123"/>
    <mergeCell ref="F124:I124"/>
    <mergeCell ref="F125:I125"/>
    <mergeCell ref="F126:H126"/>
    <mergeCell ref="F127:I127"/>
    <mergeCell ref="F128:I128"/>
    <mergeCell ref="F129:I129"/>
    <mergeCell ref="F130:I130"/>
    <mergeCell ref="F131:I131"/>
    <mergeCell ref="F132:I132"/>
    <mergeCell ref="C95:C113"/>
    <mergeCell ref="E95:I95"/>
    <mergeCell ref="E96:I96"/>
    <mergeCell ref="E97:I97"/>
    <mergeCell ref="E98:I98"/>
    <mergeCell ref="D99:D101"/>
    <mergeCell ref="F99:I99"/>
    <mergeCell ref="F100:I100"/>
    <mergeCell ref="F101:I101"/>
    <mergeCell ref="D102:D103"/>
    <mergeCell ref="D104:D113"/>
    <mergeCell ref="F104:I104"/>
    <mergeCell ref="F105:I105"/>
    <mergeCell ref="F106:I106"/>
    <mergeCell ref="F107:H107"/>
    <mergeCell ref="F108:I108"/>
    <mergeCell ref="F109:I109"/>
    <mergeCell ref="F110:I110"/>
    <mergeCell ref="F111:I111"/>
    <mergeCell ref="F112:I112"/>
    <mergeCell ref="F113:I113"/>
    <mergeCell ref="D83:D84"/>
    <mergeCell ref="D85:D94"/>
    <mergeCell ref="F85:I85"/>
    <mergeCell ref="F86:I86"/>
    <mergeCell ref="F87:I87"/>
    <mergeCell ref="F88:H88"/>
    <mergeCell ref="F89:I89"/>
    <mergeCell ref="F90:I90"/>
    <mergeCell ref="F91:I91"/>
    <mergeCell ref="F92:I92"/>
    <mergeCell ref="F93:I93"/>
    <mergeCell ref="F94:I94"/>
    <mergeCell ref="F75:I75"/>
    <mergeCell ref="C76:C94"/>
    <mergeCell ref="E76:I76"/>
    <mergeCell ref="E77:I77"/>
    <mergeCell ref="E78:I78"/>
    <mergeCell ref="E79:I79"/>
    <mergeCell ref="D80:D82"/>
    <mergeCell ref="F80:I80"/>
    <mergeCell ref="F81:I81"/>
    <mergeCell ref="F82:I82"/>
    <mergeCell ref="D66:D75"/>
    <mergeCell ref="F66:I66"/>
    <mergeCell ref="F67:I67"/>
    <mergeCell ref="F68:I68"/>
    <mergeCell ref="F69:H69"/>
    <mergeCell ref="F70:I70"/>
    <mergeCell ref="F71:I71"/>
    <mergeCell ref="F72:I72"/>
    <mergeCell ref="F73:I73"/>
    <mergeCell ref="F74:I74"/>
    <mergeCell ref="C57:C75"/>
    <mergeCell ref="E57:I57"/>
    <mergeCell ref="E58:I58"/>
    <mergeCell ref="E59:I59"/>
    <mergeCell ref="E60:I60"/>
    <mergeCell ref="D61:D63"/>
    <mergeCell ref="F61:I61"/>
    <mergeCell ref="F62:I62"/>
    <mergeCell ref="F63:I63"/>
    <mergeCell ref="D64:D65"/>
    <mergeCell ref="E49:I49"/>
    <mergeCell ref="E50:I50"/>
    <mergeCell ref="C51:C52"/>
    <mergeCell ref="E51:H51"/>
    <mergeCell ref="E52:H52"/>
    <mergeCell ref="C53:C54"/>
    <mergeCell ref="E53:I53"/>
    <mergeCell ref="E54:I54"/>
    <mergeCell ref="C41:C44"/>
    <mergeCell ref="E41:I41"/>
    <mergeCell ref="E42:I42"/>
    <mergeCell ref="E43:I43"/>
    <mergeCell ref="E44:I44"/>
    <mergeCell ref="C45:C50"/>
    <mergeCell ref="E45:I45"/>
    <mergeCell ref="E46:I46"/>
    <mergeCell ref="E47:I47"/>
    <mergeCell ref="E48:I48"/>
    <mergeCell ref="C35:C38"/>
    <mergeCell ref="E35:I35"/>
    <mergeCell ref="E36:I36"/>
    <mergeCell ref="E37:I37"/>
    <mergeCell ref="E38:I38"/>
    <mergeCell ref="C39:C40"/>
    <mergeCell ref="E39:H39"/>
    <mergeCell ref="E40:H40"/>
    <mergeCell ref="C29:C31"/>
    <mergeCell ref="E29:I29"/>
    <mergeCell ref="E30:I30"/>
    <mergeCell ref="E31:I31"/>
    <mergeCell ref="C34:D34"/>
    <mergeCell ref="E34:I34"/>
    <mergeCell ref="C25:C27"/>
    <mergeCell ref="E25:I25"/>
    <mergeCell ref="E26:I26"/>
    <mergeCell ref="E27:I27"/>
    <mergeCell ref="C28:D28"/>
    <mergeCell ref="E28:I28"/>
    <mergeCell ref="C19:C20"/>
    <mergeCell ref="E19:I19"/>
    <mergeCell ref="E20:I20"/>
    <mergeCell ref="C21:C24"/>
    <mergeCell ref="E21:I21"/>
    <mergeCell ref="E22:I22"/>
    <mergeCell ref="E23:I23"/>
    <mergeCell ref="E24:I24"/>
    <mergeCell ref="C15:C18"/>
    <mergeCell ref="E15:I15"/>
    <mergeCell ref="E16:I16"/>
    <mergeCell ref="E17:I17"/>
    <mergeCell ref="L17:L18"/>
    <mergeCell ref="E18:I18"/>
    <mergeCell ref="C5:I5"/>
    <mergeCell ref="C6:I6"/>
    <mergeCell ref="C11:D11"/>
    <mergeCell ref="E11:I11"/>
    <mergeCell ref="C14:D14"/>
    <mergeCell ref="E14:I14"/>
  </mergeCells>
  <phoneticPr fontId="5"/>
  <conditionalFormatting sqref="E11:I11">
    <cfRule type="containsBlanks" dxfId="45" priority="23">
      <formula>LEN(TRIM(E11))=0</formula>
    </cfRule>
  </conditionalFormatting>
  <conditionalFormatting sqref="E14:I14 E15 E19:I28 E29 E34:I38 E39:H40 E41:I41 E45:I49 E51:H52 E53:I53 E57:I60 F64:F65 H64:H65 F66:I68 F69:H69 F70:I71 E76:I79 F83:F84 H83:H84 F85:I87 F88:H88 F89:I90 E95:I98 F102:F103 H102:H103 F104:I106 F107:H107 F108:I109 E114:I117 F121:F122 H121:H122 F123:I125 F126:H126 F127:I128 E133:I136 F140:F141 H140:H141 F142:I144 F145:H145 F146:I147">
    <cfRule type="containsBlanks" dxfId="44" priority="50">
      <formula>LEN(TRIM(E14))=0</formula>
    </cfRule>
  </conditionalFormatting>
  <conditionalFormatting sqref="E16:I16">
    <cfRule type="notContainsBlanks" dxfId="42" priority="32">
      <formula>LEN(TRIM(E16))&gt;0</formula>
    </cfRule>
  </conditionalFormatting>
  <conditionalFormatting sqref="E17:I17">
    <cfRule type="containsBlanks" dxfId="41" priority="37">
      <formula>LEN(TRIM(E17))=0</formula>
    </cfRule>
  </conditionalFormatting>
  <conditionalFormatting sqref="E18:I18">
    <cfRule type="notContainsBlanks" dxfId="38" priority="34">
      <formula>LEN(TRIM(E18))&gt;0</formula>
    </cfRule>
  </conditionalFormatting>
  <conditionalFormatting sqref="E30:I31">
    <cfRule type="notContainsBlanks" dxfId="37" priority="21">
      <formula>LEN(TRIM(E30))&gt;0</formula>
    </cfRule>
  </conditionalFormatting>
  <conditionalFormatting sqref="E42:I42 E44:I44">
    <cfRule type="notContainsBlanks" dxfId="33" priority="41">
      <formula>LEN(TRIM(E42))&gt;0</formula>
    </cfRule>
  </conditionalFormatting>
  <conditionalFormatting sqref="E54:I54">
    <cfRule type="notContainsBlanks" dxfId="28" priority="38">
      <formula>LEN(TRIM(E54))&gt;0</formula>
    </cfRule>
  </conditionalFormatting>
  <conditionalFormatting sqref="F61:I63 F80:I82 F99:I101 F118:I120 F137:I139">
    <cfRule type="notContainsBlanks" dxfId="27" priority="3">
      <formula>LEN(TRIM(F61))&gt;0</formula>
    </cfRule>
  </conditionalFormatting>
  <conditionalFormatting sqref="F61:I63">
    <cfRule type="expression" dxfId="26" priority="56">
      <formula>$E$58="その他"</formula>
    </cfRule>
  </conditionalFormatting>
  <conditionalFormatting sqref="F72:I72">
    <cfRule type="expression" dxfId="24" priority="45">
      <formula>$F$71="その他"</formula>
    </cfRule>
  </conditionalFormatting>
  <conditionalFormatting sqref="F73:I73">
    <cfRule type="notContainsBlanks" priority="19">
      <formula>LEN(TRIM(F73))&gt;0</formula>
    </cfRule>
  </conditionalFormatting>
  <conditionalFormatting sqref="F74:I75">
    <cfRule type="containsBlanks" dxfId="22" priority="10">
      <formula>LEN(TRIM(F74))=0</formula>
    </cfRule>
  </conditionalFormatting>
  <conditionalFormatting sqref="F80:I82">
    <cfRule type="expression" dxfId="21" priority="55">
      <formula>$E$77="その他"</formula>
    </cfRule>
  </conditionalFormatting>
  <conditionalFormatting sqref="F91:I91">
    <cfRule type="expression" dxfId="19" priority="31">
      <formula>$F$71="その他"</formula>
    </cfRule>
  </conditionalFormatting>
  <conditionalFormatting sqref="F92:I92">
    <cfRule type="notContainsBlanks" priority="17">
      <formula>LEN(TRIM(F92))&gt;0</formula>
    </cfRule>
  </conditionalFormatting>
  <conditionalFormatting sqref="F93:I94">
    <cfRule type="containsBlanks" dxfId="17" priority="30">
      <formula>LEN(TRIM(F93))=0</formula>
    </cfRule>
  </conditionalFormatting>
  <conditionalFormatting sqref="F99:I101">
    <cfRule type="expression" dxfId="16" priority="54">
      <formula>$E$96="その他"</formula>
    </cfRule>
  </conditionalFormatting>
  <conditionalFormatting sqref="F110:I110">
    <cfRule type="expression" dxfId="14" priority="29">
      <formula>$F$71="その他"</formula>
    </cfRule>
  </conditionalFormatting>
  <conditionalFormatting sqref="F111:I111">
    <cfRule type="notContainsBlanks" priority="15">
      <formula>LEN(TRIM(F111))&gt;0</formula>
    </cfRule>
  </conditionalFormatting>
  <conditionalFormatting sqref="F112:I113">
    <cfRule type="containsBlanks" dxfId="12" priority="28">
      <formula>LEN(TRIM(F112))=0</formula>
    </cfRule>
  </conditionalFormatting>
  <conditionalFormatting sqref="F118:I120">
    <cfRule type="expression" dxfId="11" priority="47">
      <formula>$E$115="その他"</formula>
    </cfRule>
  </conditionalFormatting>
  <conditionalFormatting sqref="F129:I129">
    <cfRule type="expression" dxfId="9" priority="27">
      <formula>$F$71="その他"</formula>
    </cfRule>
  </conditionalFormatting>
  <conditionalFormatting sqref="F130:I130">
    <cfRule type="notContainsBlanks" priority="13">
      <formula>LEN(TRIM(F130))&gt;0</formula>
    </cfRule>
  </conditionalFormatting>
  <conditionalFormatting sqref="F131:I132">
    <cfRule type="containsBlanks" dxfId="7" priority="26">
      <formula>LEN(TRIM(F131))=0</formula>
    </cfRule>
  </conditionalFormatting>
  <conditionalFormatting sqref="F137:I139">
    <cfRule type="expression" dxfId="6" priority="46">
      <formula>$E$134="その他"</formula>
    </cfRule>
  </conditionalFormatting>
  <conditionalFormatting sqref="F148:I148">
    <cfRule type="expression" dxfId="4" priority="25">
      <formula>$F$71="その他"</formula>
    </cfRule>
  </conditionalFormatting>
  <conditionalFormatting sqref="F149:I149">
    <cfRule type="notContainsBlanks" priority="11">
      <formula>LEN(TRIM(F149))&gt;0</formula>
    </cfRule>
  </conditionalFormatting>
  <conditionalFormatting sqref="F150:I151">
    <cfRule type="containsBlanks" dxfId="2" priority="24">
      <formula>LEN(TRIM(F150))=0</formula>
    </cfRule>
  </conditionalFormatting>
  <conditionalFormatting sqref="E43:I43">
    <cfRule type="notContainsBlanks" dxfId="1" priority="1">
      <formula>LEN(TRIM(E43))&gt;0</formula>
    </cfRule>
  </conditionalFormatting>
  <dataValidations count="2">
    <dataValidation type="list" allowBlank="1" showInputMessage="1" showErrorMessage="1" sqref="E44:I44" xr:uid="{2359E43E-0A19-422E-9DC6-54CA8F138B82}">
      <formula1>INDIRECT($E$43)</formula1>
    </dataValidation>
    <dataValidation type="list" allowBlank="1" showInputMessage="1" showErrorMessage="1" sqref="E58:I58 E77:I77 E96:I96 E115:I115 E134:I134" xr:uid="{DB5E9F21-07FC-413D-A2E5-3385DF051B97}">
      <formula1>INDIRECT($E57)</formula1>
    </dataValidation>
  </dataValidations>
  <hyperlinks>
    <hyperlink ref="F70" r:id="rId1" xr:uid="{589FDFEE-BD95-41BD-8BA4-6A03538D01C2}"/>
    <hyperlink ref="F89" r:id="rId2" xr:uid="{3EA6F43F-F0AC-4F1E-BC09-7F55EDB32F34}"/>
    <hyperlink ref="F108" r:id="rId3" xr:uid="{133A7D97-52DC-4A18-B147-378A862CFCDB}"/>
  </hyperlinks>
  <pageMargins left="3.937007874015748E-2" right="3.937007874015748E-2" top="0.74803149606299213" bottom="0.74803149606299213" header="0.31496062992125984" footer="0.31496062992125984"/>
  <pageSetup paperSize="8" scale="28" fitToWidth="0" orientation="portrait" r:id="rId4"/>
  <rowBreaks count="6" manualBreakCount="6">
    <brk id="32" min="1" max="9" man="1"/>
    <brk id="55" min="1" max="9" man="1"/>
    <brk id="75" min="1" max="9" man="1"/>
    <brk id="94" min="1" max="9" man="1"/>
    <brk id="113" min="1" max="9" man="1"/>
    <brk id="132" min="1" max="9" man="1"/>
  </rowBreaks>
  <extLst>
    <ext xmlns:x14="http://schemas.microsoft.com/office/spreadsheetml/2009/9/main" uri="{78C0D931-6437-407d-A8EE-F0AAD7539E65}">
      <x14:conditionalFormattings>
        <x14:conditionalFormatting xmlns:xm="http://schemas.microsoft.com/office/excel/2006/main">
          <x14:cfRule type="expression" priority="33" id="{1434D0B6-ABF6-4CF6-861D-C68711A84EAF}">
            <xm:f>$E$15=リスト!$D$9</xm:f>
            <x14:dxf>
              <fill>
                <patternFill>
                  <bgColor theme="5" tint="0.79998168889431442"/>
                </patternFill>
              </fill>
            </x14:dxf>
          </x14:cfRule>
          <xm:sqref>E16:I16</xm:sqref>
        </x14:conditionalFormatting>
        <x14:conditionalFormatting xmlns:xm="http://schemas.microsoft.com/office/excel/2006/main">
          <x14:cfRule type="expression" priority="36" id="{5869B612-FA63-4DF7-9920-42BEF6369019}">
            <xm:f>$E$17=リスト!$E$13</xm:f>
            <x14:dxf>
              <fill>
                <patternFill>
                  <bgColor theme="5" tint="0.79998168889431442"/>
                </patternFill>
              </fill>
            </x14:dxf>
          </x14:cfRule>
          <x14:cfRule type="expression" priority="35" id="{DAEB2F0F-5BD3-4ADF-9774-F25F5ADAF911}">
            <xm:f>$E$17=リスト!$F$13</xm:f>
            <x14:dxf>
              <fill>
                <patternFill>
                  <bgColor theme="5" tint="0.79998168889431442"/>
                </patternFill>
              </fill>
            </x14:dxf>
          </x14:cfRule>
          <xm:sqref>E18:I18</xm:sqref>
        </x14:conditionalFormatting>
        <x14:conditionalFormatting xmlns:xm="http://schemas.microsoft.com/office/excel/2006/main">
          <x14:cfRule type="expression" priority="22" id="{482E504B-38E0-480E-88BC-47C59E89EAA3}">
            <xm:f>$E$29=リスト!$D$21</xm:f>
            <x14:dxf>
              <fill>
                <patternFill>
                  <bgColor theme="5" tint="0.79998168889431442"/>
                </patternFill>
              </fill>
            </x14:dxf>
          </x14:cfRule>
          <xm:sqref>E30:I31</xm:sqref>
        </x14:conditionalFormatting>
        <x14:conditionalFormatting xmlns:xm="http://schemas.microsoft.com/office/excel/2006/main">
          <x14:cfRule type="expression" priority="43" id="{70BF0F80-AE42-4324-8EB8-AC6E70423B3C}">
            <xm:f>$E$41=リスト!$D$25</xm:f>
            <x14:dxf>
              <fill>
                <patternFill>
                  <bgColor theme="5" tint="0.79998168889431442"/>
                </patternFill>
              </fill>
            </x14:dxf>
          </x14:cfRule>
          <x14:cfRule type="expression" priority="42" id="{B46AF2A6-CC61-415B-933C-513276E6040C}">
            <xm:f>$E$41=リスト!$E$25</xm:f>
            <x14:dxf>
              <fill>
                <patternFill>
                  <bgColor theme="5" tint="0.79998168889431442"/>
                </patternFill>
              </fill>
            </x14:dxf>
          </x14:cfRule>
          <xm:sqref>E42:I42</xm:sqref>
        </x14:conditionalFormatting>
        <x14:conditionalFormatting xmlns:xm="http://schemas.microsoft.com/office/excel/2006/main">
          <x14:cfRule type="expression" priority="52" id="{5B48DAEB-3E19-4349-91EC-23773BCEB07B}">
            <xm:f>$E$43=リスト!$D$29</xm:f>
            <x14:dxf>
              <fill>
                <patternFill>
                  <bgColor theme="5" tint="0.79998168889431442"/>
                </patternFill>
              </fill>
            </x14:dxf>
          </x14:cfRule>
          <xm:sqref>E44:I44</xm:sqref>
        </x14:conditionalFormatting>
        <x14:conditionalFormatting xmlns:xm="http://schemas.microsoft.com/office/excel/2006/main">
          <x14:cfRule type="expression" priority="40" id="{E3BCB350-75A4-4E91-B605-93488896AFBB}">
            <xm:f>$E$53=リスト!$D$49</xm:f>
            <x14:dxf>
              <fill>
                <patternFill>
                  <bgColor theme="5" tint="0.79998168889431442"/>
                </patternFill>
              </fill>
            </x14:dxf>
          </x14:cfRule>
          <x14:cfRule type="expression" priority="39" id="{D6521D56-BA6E-45E5-B186-7AA86636D946}">
            <xm:f>$E$53=リスト!$E$49</xm:f>
            <x14:dxf>
              <fill>
                <patternFill>
                  <bgColor theme="5" tint="0.79998168889431442"/>
                </patternFill>
              </fill>
            </x14:dxf>
          </x14:cfRule>
          <xm:sqref>E54:I54</xm:sqref>
        </x14:conditionalFormatting>
        <x14:conditionalFormatting xmlns:xm="http://schemas.microsoft.com/office/excel/2006/main">
          <x14:cfRule type="expression" priority="53" id="{DAB0116C-6383-401E-8AF4-F2651BFF69F2}">
            <xm:f>$E$60=リスト!$E$57</xm:f>
            <x14:dxf>
              <fill>
                <patternFill>
                  <bgColor theme="5" tint="0.79998168889431442"/>
                </patternFill>
              </fill>
            </x14:dxf>
          </x14:cfRule>
          <xm:sqref>F63:I63</xm:sqref>
        </x14:conditionalFormatting>
        <x14:conditionalFormatting xmlns:xm="http://schemas.microsoft.com/office/excel/2006/main">
          <x14:cfRule type="expression" priority="20" id="{3966E289-A704-450A-B84E-45FBFF2A7A2A}">
            <xm:f>$E$29=リスト!$D$21</xm:f>
            <x14:dxf>
              <fill>
                <patternFill>
                  <bgColor theme="5" tint="0.79998168889431442"/>
                </patternFill>
              </fill>
            </x14:dxf>
          </x14:cfRule>
          <xm:sqref>F73:I73</xm:sqref>
        </x14:conditionalFormatting>
        <x14:conditionalFormatting xmlns:xm="http://schemas.microsoft.com/office/excel/2006/main">
          <x14:cfRule type="expression" priority="49" id="{47656B38-623D-4642-B06F-4CC3E74D006C}">
            <xm:f>$E$79=リスト!$E$57</xm:f>
            <x14:dxf>
              <fill>
                <patternFill>
                  <bgColor theme="5" tint="0.79998168889431442"/>
                </patternFill>
              </fill>
            </x14:dxf>
          </x14:cfRule>
          <xm:sqref>F82:I82</xm:sqref>
        </x14:conditionalFormatting>
        <x14:conditionalFormatting xmlns:xm="http://schemas.microsoft.com/office/excel/2006/main">
          <x14:cfRule type="expression" priority="18" id="{47485740-1F86-4380-A1D9-5B5B1FB84D35}">
            <xm:f>$E$29=リスト!$D$21</xm:f>
            <x14:dxf>
              <fill>
                <patternFill>
                  <bgColor theme="5" tint="0.79998168889431442"/>
                </patternFill>
              </fill>
            </x14:dxf>
          </x14:cfRule>
          <xm:sqref>F92:I92</xm:sqref>
        </x14:conditionalFormatting>
        <x14:conditionalFormatting xmlns:xm="http://schemas.microsoft.com/office/excel/2006/main">
          <x14:cfRule type="expression" priority="48" id="{B8C9E588-4BC7-4136-AD40-33EA6BD2CACE}">
            <xm:f>$E$98=リスト!$E$57</xm:f>
            <x14:dxf>
              <fill>
                <patternFill>
                  <bgColor theme="5" tint="0.79998168889431442"/>
                </patternFill>
              </fill>
            </x14:dxf>
          </x14:cfRule>
          <xm:sqref>F101:I101</xm:sqref>
        </x14:conditionalFormatting>
        <x14:conditionalFormatting xmlns:xm="http://schemas.microsoft.com/office/excel/2006/main">
          <x14:cfRule type="expression" priority="16" id="{88F5499F-7BC8-4AF8-A468-C8B54A55E42E}">
            <xm:f>$E$29=リスト!$D$21</xm:f>
            <x14:dxf>
              <fill>
                <patternFill>
                  <bgColor theme="5" tint="0.79998168889431442"/>
                </patternFill>
              </fill>
            </x14:dxf>
          </x14:cfRule>
          <xm:sqref>F111:I111</xm:sqref>
        </x14:conditionalFormatting>
        <x14:conditionalFormatting xmlns:xm="http://schemas.microsoft.com/office/excel/2006/main">
          <x14:cfRule type="expression" priority="7" id="{4D5B92F2-1429-43B7-9FDB-E403B34B176C}">
            <xm:f>$E$117=リスト!$E$57</xm:f>
            <x14:dxf>
              <fill>
                <patternFill>
                  <bgColor theme="5" tint="0.79998168889431442"/>
                </patternFill>
              </fill>
            </x14:dxf>
          </x14:cfRule>
          <xm:sqref>F120:I120</xm:sqref>
        </x14:conditionalFormatting>
        <x14:conditionalFormatting xmlns:xm="http://schemas.microsoft.com/office/excel/2006/main">
          <x14:cfRule type="expression" priority="14" id="{1077DB99-F376-4DEA-8B4F-A87CF4833065}">
            <xm:f>$E$29=リスト!$D$21</xm:f>
            <x14:dxf>
              <fill>
                <patternFill>
                  <bgColor theme="5" tint="0.79998168889431442"/>
                </patternFill>
              </fill>
            </x14:dxf>
          </x14:cfRule>
          <xm:sqref>F130:I130</xm:sqref>
        </x14:conditionalFormatting>
        <x14:conditionalFormatting xmlns:xm="http://schemas.microsoft.com/office/excel/2006/main">
          <x14:cfRule type="expression" priority="5" id="{42691C09-7451-4283-A7D5-C14BEEB0809C}">
            <xm:f>$E$136=リスト!$E$57</xm:f>
            <x14:dxf>
              <fill>
                <patternFill>
                  <bgColor theme="5" tint="0.79998168889431442"/>
                </patternFill>
              </fill>
            </x14:dxf>
          </x14:cfRule>
          <xm:sqref>F139:I139</xm:sqref>
        </x14:conditionalFormatting>
        <x14:conditionalFormatting xmlns:xm="http://schemas.microsoft.com/office/excel/2006/main">
          <x14:cfRule type="expression" priority="12" id="{71FEE80E-1249-4EC0-BBEE-2E0128C6F23E}">
            <xm:f>$E$29=リスト!$D$21</xm:f>
            <x14:dxf>
              <fill>
                <patternFill>
                  <bgColor theme="5" tint="0.79998168889431442"/>
                </patternFill>
              </fill>
            </x14:dxf>
          </x14:cfRule>
          <xm:sqref>F149:I149</xm:sqref>
        </x14:conditionalFormatting>
        <x14:conditionalFormatting xmlns:xm="http://schemas.microsoft.com/office/excel/2006/main">
          <x14:cfRule type="expression" priority="2" id="{31032F1E-91BC-4C33-972D-149BE0C8EE76}">
            <xm:f>$E$41=リスト!$H$25</xm:f>
            <x14:dxf>
              <fill>
                <patternFill>
                  <bgColor theme="5" tint="0.79998168889431442"/>
                </patternFill>
              </fill>
            </x14:dxf>
          </x14:cfRule>
          <xm:sqref>E43:I43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E4B56C9D-976E-439B-9960-C1332795E7C1}">
          <x14:formula1>
            <xm:f>リスト!$D$53:$F$53</xm:f>
          </x14:formula1>
          <xm:sqref>E135:I135 E78:I78 E97:I97 E116:I116 E59:I59</xm:sqref>
        </x14:dataValidation>
        <x14:dataValidation type="list" allowBlank="1" showInputMessage="1" showErrorMessage="1" xr:uid="{804FBD30-F424-49E2-BEB5-A8E7498632DC}">
          <x14:formula1>
            <xm:f>リスト!$D$5:$F$5</xm:f>
          </x14:formula1>
          <xm:sqref>E11:I11</xm:sqref>
        </x14:dataValidation>
        <x14:dataValidation type="list" allowBlank="1" showInputMessage="1" showErrorMessage="1" xr:uid="{5BD64232-033C-4412-84CB-AE63EBE7EFFA}">
          <x14:formula1>
            <xm:f>リスト!$D$21:$E$21</xm:f>
          </x14:formula1>
          <xm:sqref>E29:I29</xm:sqref>
        </x14:dataValidation>
        <x14:dataValidation type="list" allowBlank="1" showInputMessage="1" showErrorMessage="1" xr:uid="{C1D5B534-0A6F-4389-A9DB-668A2DDF327C}">
          <x14:formula1>
            <xm:f>リスト!$D$17:$E$17</xm:f>
          </x14:formula1>
          <xm:sqref>E28:I28</xm:sqref>
        </x14:dataValidation>
        <x14:dataValidation type="list" allowBlank="1" showInputMessage="1" showErrorMessage="1" xr:uid="{7F485B1E-EE49-40C8-B0AE-28567444D99C}">
          <x14:formula1>
            <xm:f>リスト!$D$25:$H$25</xm:f>
          </x14:formula1>
          <xm:sqref>E41:I41</xm:sqref>
        </x14:dataValidation>
        <x14:dataValidation type="list" allowBlank="1" showInputMessage="1" showErrorMessage="1" xr:uid="{E78D4682-0D17-4C20-9EEF-8DA1A0CCD7DB}">
          <x14:formula1>
            <xm:f>リスト!$D$57:$E$57</xm:f>
          </x14:formula1>
          <xm:sqref>E79:I79 E136:I136 E117:I117 E98:I98 E60:I60</xm:sqref>
        </x14:dataValidation>
        <x14:dataValidation type="list" allowBlank="1" showInputMessage="1" showErrorMessage="1" xr:uid="{6A15CD58-1143-438B-B146-B748B7958383}">
          <x14:formula1>
            <xm:f>リスト!$D$78:$E$78</xm:f>
          </x14:formula1>
          <xm:sqref>F73:I73 F130:I130 F111:I111 F92:I92 F149:I149</xm:sqref>
        </x14:dataValidation>
        <x14:dataValidation type="list" allowBlank="1" showInputMessage="1" showErrorMessage="1" xr:uid="{1CDE705E-6366-40F3-A737-A6DEA8C155F7}">
          <x14:formula1>
            <xm:f>リスト!$D$9:$E$9</xm:f>
          </x14:formula1>
          <xm:sqref>E15:I15</xm:sqref>
        </x14:dataValidation>
        <x14:dataValidation type="list" allowBlank="1" showInputMessage="1" showErrorMessage="1" xr:uid="{CE6602DD-6CCB-4795-BAA7-A1F4D9002150}">
          <x14:formula1>
            <xm:f>リスト!$D$13:$F$13</xm:f>
          </x14:formula1>
          <xm:sqref>E17:I17</xm:sqref>
        </x14:dataValidation>
        <x14:dataValidation type="list" allowBlank="1" showInputMessage="1" showErrorMessage="1" xr:uid="{A7967E72-2EDC-45DE-AA84-2B9FCFBD5734}">
          <x14:formula1>
            <xm:f>リスト!$D$82:$K$82</xm:f>
          </x14:formula1>
          <xm:sqref>F131:I132 F93:I94 F112:I113 F150:I151 F74:I75</xm:sqref>
        </x14:dataValidation>
        <x14:dataValidation type="list" allowBlank="1" showInputMessage="1" showErrorMessage="1" xr:uid="{B8825DC3-AACE-4E87-8AC2-2D3A586649FB}">
          <x14:formula1>
            <xm:f>リスト!$D$74:$G$74</xm:f>
          </x14:formula1>
          <xm:sqref>F90:I90 F147:I147 F128:I128 F71:I71 F109:I109</xm:sqref>
        </x14:dataValidation>
        <x14:dataValidation type="list" allowBlank="1" showInputMessage="1" showErrorMessage="1" xr:uid="{00E9BBA3-7617-4365-9DCB-5E78F758A0E7}">
          <x14:formula1>
            <xm:f>リスト!$D$49:$F$49</xm:f>
          </x14:formula1>
          <xm:sqref>E53:I53</xm:sqref>
        </x14:dataValidation>
        <x14:dataValidation type="list" allowBlank="1" showInputMessage="1" showErrorMessage="1" xr:uid="{C9C77375-B769-4995-891D-81BDDFF17C7A}">
          <x14:formula1>
            <xm:f>リスト!$D$45:$G$45</xm:f>
          </x14:formula1>
          <xm:sqref>E48:I48</xm:sqref>
        </x14:dataValidation>
        <x14:dataValidation type="list" allowBlank="1" showInputMessage="1" showErrorMessage="1" xr:uid="{AB565FD2-CC8F-428C-88B7-191447A88F2E}">
          <x14:formula1>
            <xm:f>リスト!$D$41:$G$41</xm:f>
          </x14:formula1>
          <xm:sqref>E47:I47</xm:sqref>
        </x14:dataValidation>
        <x14:dataValidation type="list" allowBlank="1" showInputMessage="1" showErrorMessage="1" xr:uid="{56E1925C-F1EA-4CE6-BBF9-CB473A8DFE65}">
          <x14:formula1>
            <xm:f>リスト!$D$37:$J$37</xm:f>
          </x14:formula1>
          <xm:sqref>E45:I45</xm:sqref>
        </x14:dataValidation>
        <x14:dataValidation type="list" allowBlank="1" showInputMessage="1" showErrorMessage="1" xr:uid="{05066C6D-0718-4DF3-90FD-FB84B1A54DE5}">
          <x14:formula1>
            <xm:f>リスト!$D$29:$E$29</xm:f>
          </x14:formula1>
          <xm:sqref>E43:I43</xm:sqref>
        </x14:dataValidation>
        <x14:dataValidation type="list" allowBlank="1" showInputMessage="1" showErrorMessage="1" xr:uid="{61F76BDC-0059-49E5-AC94-7EB0FA3D38B7}">
          <x14:formula1>
            <xm:f>リスト!$D$61:$I$61</xm:f>
          </x14:formula1>
          <xm:sqref>E57:I57 E114:I114 E76:I76 E95:I95 E133:I133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4CFA-71D4-437A-B33C-FE2BEE73CBBE}">
  <dimension ref="B2:K83"/>
  <sheetViews>
    <sheetView showGridLines="0" zoomScale="101" zoomScaleNormal="82" workbookViewId="0">
      <pane xSplit="3" ySplit="3" topLeftCell="D14" activePane="bottomRight" state="frozen"/>
      <selection pane="topRight" activeCell="D1" sqref="D1"/>
      <selection pane="bottomLeft" activeCell="A4" sqref="A4"/>
      <selection pane="bottomRight" activeCell="G25" sqref="G25"/>
    </sheetView>
  </sheetViews>
  <sheetFormatPr defaultRowHeight="16.5" x14ac:dyDescent="0.45"/>
  <cols>
    <col min="2" max="2" width="30.33203125" style="15" bestFit="1" customWidth="1"/>
    <col min="3" max="3" width="5" customWidth="1"/>
    <col min="4" max="11" width="24.5" customWidth="1"/>
  </cols>
  <sheetData>
    <row r="2" spans="2:11" x14ac:dyDescent="0.45">
      <c r="B2" s="14" t="s">
        <v>171</v>
      </c>
      <c r="D2" s="14" t="s">
        <v>172</v>
      </c>
      <c r="E2" s="13"/>
      <c r="F2" s="13"/>
      <c r="G2" s="13"/>
      <c r="H2" s="13"/>
      <c r="I2" s="13"/>
      <c r="J2" s="13"/>
      <c r="K2" s="13"/>
    </row>
    <row r="5" spans="2:11" x14ac:dyDescent="0.45">
      <c r="B5" s="15" t="s">
        <v>173</v>
      </c>
      <c r="D5" t="s">
        <v>119</v>
      </c>
      <c r="E5" t="s">
        <v>174</v>
      </c>
      <c r="F5" t="s">
        <v>175</v>
      </c>
    </row>
    <row r="9" spans="2:11" x14ac:dyDescent="0.45">
      <c r="B9" s="15" t="s">
        <v>14</v>
      </c>
      <c r="D9" t="s">
        <v>176</v>
      </c>
      <c r="E9" t="s">
        <v>177</v>
      </c>
    </row>
    <row r="13" spans="2:11" x14ac:dyDescent="0.45">
      <c r="B13" s="15" t="s">
        <v>178</v>
      </c>
      <c r="D13" t="s">
        <v>179</v>
      </c>
      <c r="E13" t="s">
        <v>180</v>
      </c>
      <c r="F13" t="s">
        <v>181</v>
      </c>
    </row>
    <row r="17" spans="2:8" x14ac:dyDescent="0.45">
      <c r="B17" s="15" t="s">
        <v>33</v>
      </c>
      <c r="D17" t="s">
        <v>182</v>
      </c>
      <c r="E17" t="s">
        <v>183</v>
      </c>
    </row>
    <row r="21" spans="2:8" x14ac:dyDescent="0.45">
      <c r="B21" s="15" t="s">
        <v>184</v>
      </c>
      <c r="D21" t="s">
        <v>185</v>
      </c>
      <c r="E21" t="s">
        <v>37</v>
      </c>
    </row>
    <row r="25" spans="2:8" x14ac:dyDescent="0.45">
      <c r="B25" s="15" t="s">
        <v>186</v>
      </c>
      <c r="D25" t="s">
        <v>133</v>
      </c>
      <c r="E25" t="s">
        <v>187</v>
      </c>
      <c r="F25" t="s">
        <v>254</v>
      </c>
      <c r="G25" t="s">
        <v>255</v>
      </c>
      <c r="H25" t="s">
        <v>188</v>
      </c>
    </row>
    <row r="29" spans="2:8" x14ac:dyDescent="0.45">
      <c r="B29" s="15" t="s">
        <v>189</v>
      </c>
      <c r="D29" t="s">
        <v>190</v>
      </c>
      <c r="E29" t="s">
        <v>191</v>
      </c>
    </row>
    <row r="33" spans="2:10" x14ac:dyDescent="0.45">
      <c r="B33" s="15" t="s">
        <v>192</v>
      </c>
      <c r="D33" t="s">
        <v>193</v>
      </c>
      <c r="E33" t="s">
        <v>194</v>
      </c>
    </row>
    <row r="37" spans="2:10" x14ac:dyDescent="0.45">
      <c r="B37" s="15" t="s">
        <v>55</v>
      </c>
      <c r="D37" t="s">
        <v>195</v>
      </c>
      <c r="E37" t="s">
        <v>196</v>
      </c>
      <c r="F37" t="s">
        <v>197</v>
      </c>
      <c r="G37" t="s">
        <v>198</v>
      </c>
      <c r="H37" t="s">
        <v>199</v>
      </c>
      <c r="I37" t="s">
        <v>200</v>
      </c>
      <c r="J37" t="s">
        <v>201</v>
      </c>
    </row>
    <row r="41" spans="2:10" x14ac:dyDescent="0.45">
      <c r="B41" s="15" t="s">
        <v>58</v>
      </c>
      <c r="D41" t="s">
        <v>202</v>
      </c>
      <c r="E41" t="s">
        <v>203</v>
      </c>
      <c r="F41" t="s">
        <v>204</v>
      </c>
      <c r="G41" t="s">
        <v>205</v>
      </c>
    </row>
    <row r="45" spans="2:10" x14ac:dyDescent="0.45">
      <c r="B45" s="15" t="s">
        <v>60</v>
      </c>
      <c r="D45" t="s">
        <v>206</v>
      </c>
      <c r="E45" t="s">
        <v>207</v>
      </c>
      <c r="F45" t="s">
        <v>208</v>
      </c>
      <c r="G45" t="s">
        <v>209</v>
      </c>
    </row>
    <row r="49" spans="2:9" x14ac:dyDescent="0.45">
      <c r="B49" s="15" t="s">
        <v>70</v>
      </c>
      <c r="D49" t="s">
        <v>210</v>
      </c>
      <c r="E49" t="s">
        <v>211</v>
      </c>
      <c r="F49" t="s">
        <v>140</v>
      </c>
    </row>
    <row r="53" spans="2:9" x14ac:dyDescent="0.45">
      <c r="B53" s="15" t="s">
        <v>78</v>
      </c>
      <c r="D53" t="s">
        <v>143</v>
      </c>
      <c r="E53" t="s">
        <v>212</v>
      </c>
      <c r="F53" t="s">
        <v>213</v>
      </c>
    </row>
    <row r="57" spans="2:9" x14ac:dyDescent="0.45">
      <c r="B57" s="15" t="s">
        <v>79</v>
      </c>
      <c r="D57" t="s">
        <v>144</v>
      </c>
      <c r="E57" t="s">
        <v>164</v>
      </c>
    </row>
    <row r="61" spans="2:9" x14ac:dyDescent="0.45">
      <c r="B61" s="15" t="s">
        <v>75</v>
      </c>
      <c r="D61" t="s">
        <v>141</v>
      </c>
      <c r="E61" t="s">
        <v>214</v>
      </c>
      <c r="F61" t="s">
        <v>152</v>
      </c>
      <c r="G61" t="s">
        <v>162</v>
      </c>
      <c r="H61" t="s">
        <v>76</v>
      </c>
      <c r="I61" t="s">
        <v>153</v>
      </c>
    </row>
    <row r="62" spans="2:9" x14ac:dyDescent="0.45">
      <c r="B62" s="15" t="s">
        <v>77</v>
      </c>
      <c r="D62" t="s">
        <v>142</v>
      </c>
      <c r="E62" t="s">
        <v>215</v>
      </c>
      <c r="F62" t="s">
        <v>216</v>
      </c>
      <c r="G62" t="s">
        <v>217</v>
      </c>
      <c r="H62" t="s">
        <v>218</v>
      </c>
      <c r="I62" t="s">
        <v>153</v>
      </c>
    </row>
    <row r="63" spans="2:9" x14ac:dyDescent="0.45">
      <c r="D63" t="s">
        <v>219</v>
      </c>
      <c r="E63" t="s">
        <v>220</v>
      </c>
      <c r="F63" t="s">
        <v>221</v>
      </c>
      <c r="G63" t="s">
        <v>222</v>
      </c>
      <c r="H63" t="s">
        <v>223</v>
      </c>
    </row>
    <row r="64" spans="2:9" x14ac:dyDescent="0.45">
      <c r="D64" t="s">
        <v>224</v>
      </c>
      <c r="E64" t="s">
        <v>225</v>
      </c>
      <c r="F64" t="s">
        <v>226</v>
      </c>
      <c r="G64" t="s">
        <v>227</v>
      </c>
      <c r="H64" t="s">
        <v>228</v>
      </c>
    </row>
    <row r="65" spans="2:8" x14ac:dyDescent="0.45">
      <c r="D65" t="s">
        <v>229</v>
      </c>
      <c r="E65" t="s">
        <v>230</v>
      </c>
      <c r="F65" t="s">
        <v>231</v>
      </c>
      <c r="G65" t="s">
        <v>232</v>
      </c>
      <c r="H65" t="s">
        <v>233</v>
      </c>
    </row>
    <row r="66" spans="2:8" x14ac:dyDescent="0.45">
      <c r="D66" t="s">
        <v>234</v>
      </c>
      <c r="E66" t="s">
        <v>235</v>
      </c>
      <c r="F66" t="s">
        <v>153</v>
      </c>
      <c r="G66" t="s">
        <v>236</v>
      </c>
      <c r="H66" t="s">
        <v>237</v>
      </c>
    </row>
    <row r="67" spans="2:8" x14ac:dyDescent="0.45">
      <c r="D67" t="s">
        <v>238</v>
      </c>
      <c r="E67" t="s">
        <v>239</v>
      </c>
      <c r="G67" t="s">
        <v>240</v>
      </c>
      <c r="H67" t="s">
        <v>241</v>
      </c>
    </row>
    <row r="68" spans="2:8" x14ac:dyDescent="0.45">
      <c r="D68" t="s">
        <v>242</v>
      </c>
      <c r="E68" t="s">
        <v>243</v>
      </c>
      <c r="G68" t="s">
        <v>244</v>
      </c>
      <c r="H68" t="s">
        <v>209</v>
      </c>
    </row>
    <row r="69" spans="2:8" x14ac:dyDescent="0.45">
      <c r="D69" t="s">
        <v>153</v>
      </c>
      <c r="E69" t="s">
        <v>245</v>
      </c>
      <c r="G69" t="s">
        <v>153</v>
      </c>
    </row>
    <row r="70" spans="2:8" x14ac:dyDescent="0.45">
      <c r="E70" t="s">
        <v>209</v>
      </c>
    </row>
    <row r="74" spans="2:8" x14ac:dyDescent="0.45">
      <c r="B74" s="15" t="s">
        <v>99</v>
      </c>
      <c r="D74" t="s">
        <v>169</v>
      </c>
      <c r="E74" t="s">
        <v>246</v>
      </c>
      <c r="F74" t="s">
        <v>247</v>
      </c>
      <c r="G74" t="s">
        <v>209</v>
      </c>
    </row>
    <row r="78" spans="2:8" x14ac:dyDescent="0.45">
      <c r="B78" s="15" t="s">
        <v>248</v>
      </c>
      <c r="D78" t="s">
        <v>249</v>
      </c>
      <c r="E78" t="s">
        <v>250</v>
      </c>
    </row>
    <row r="82" spans="2:10" x14ac:dyDescent="0.45">
      <c r="B82" s="15" t="s">
        <v>102</v>
      </c>
      <c r="D82" t="s">
        <v>251</v>
      </c>
      <c r="E82" t="s">
        <v>150</v>
      </c>
      <c r="F82" t="s">
        <v>161</v>
      </c>
      <c r="G82" t="s">
        <v>252</v>
      </c>
      <c r="H82" t="s">
        <v>170</v>
      </c>
      <c r="I82" t="s">
        <v>151</v>
      </c>
      <c r="J82" t="s">
        <v>253</v>
      </c>
    </row>
    <row r="83" spans="2:10" x14ac:dyDescent="0.45">
      <c r="B83" s="15" t="s">
        <v>104</v>
      </c>
    </row>
  </sheetData>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b1036e2-a4cb-44ec-a37a-1fb4b5a45f4a" xsi:nil="true"/>
    <lcf76f155ced4ddcb4097134ff3c332f xmlns="68071a02-a0b4-4e68-a9ab-861f9931ad6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BB36AB0554A14FA24090B39FD1EB56" ma:contentTypeVersion="12" ma:contentTypeDescription="新しいドキュメントを作成します。" ma:contentTypeScope="" ma:versionID="441672f3d0abdc34f5ead4cf6c90ef00">
  <xsd:schema xmlns:xsd="http://www.w3.org/2001/XMLSchema" xmlns:xs="http://www.w3.org/2001/XMLSchema" xmlns:p="http://schemas.microsoft.com/office/2006/metadata/properties" xmlns:ns2="68071a02-a0b4-4e68-a9ab-861f9931ad63" xmlns:ns3="0b1036e2-a4cb-44ec-a37a-1fb4b5a45f4a" targetNamespace="http://schemas.microsoft.com/office/2006/metadata/properties" ma:root="true" ma:fieldsID="e849aa4836dfe918bfbb7c9218f2b98b" ns2:_="" ns3:_="">
    <xsd:import namespace="68071a02-a0b4-4e68-a9ab-861f9931ad63"/>
    <xsd:import namespace="0b1036e2-a4cb-44ec-a37a-1fb4b5a45f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71a02-a0b4-4e68-a9ab-861f9931a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1036e2-a4cb-44ec-a37a-1fb4b5a45f4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4cec7fa-e2d1-4929-8ecb-c3d9d6f0cac8}" ma:internalName="TaxCatchAll" ma:showField="CatchAllData" ma:web="0b1036e2-a4cb-44ec-a37a-1fb4b5a45f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3B9D7-1CF7-4764-B30A-7D9F20E71D91}">
  <ds:schemaRefs>
    <ds:schemaRef ds:uri="http://schemas.microsoft.com/sharepoint/v3/contenttype/forms"/>
  </ds:schemaRefs>
</ds:datastoreItem>
</file>

<file path=customXml/itemProps2.xml><?xml version="1.0" encoding="utf-8"?>
<ds:datastoreItem xmlns:ds="http://schemas.openxmlformats.org/officeDocument/2006/customXml" ds:itemID="{CBF3021A-BCB9-4EF7-98DD-351C6DDEA7D5}">
  <ds:schemaRefs>
    <ds:schemaRef ds:uri="68071a02-a0b4-4e68-a9ab-861f9931ad63"/>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 ds:uri="http://purl.org/dc/elements/1.1/"/>
    <ds:schemaRef ds:uri="http://schemas.openxmlformats.org/package/2006/metadata/core-properties"/>
    <ds:schemaRef ds:uri="0b1036e2-a4cb-44ec-a37a-1fb4b5a45f4a"/>
    <ds:schemaRef ds:uri="http://schemas.microsoft.com/office/2006/metadata/properties"/>
  </ds:schemaRefs>
</ds:datastoreItem>
</file>

<file path=customXml/itemProps3.xml><?xml version="1.0" encoding="utf-8"?>
<ds:datastoreItem xmlns:ds="http://schemas.openxmlformats.org/officeDocument/2006/customXml" ds:itemID="{3B8EC83C-38EF-4649-AB3B-4BDE15BB2A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71a02-a0b4-4e68-a9ab-861f9931ad63"/>
    <ds:schemaRef ds:uri="0b1036e2-a4cb-44ec-a37a-1fb4b5a45f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事業計画</vt:lpstr>
      <vt:lpstr>事業計画 (記入例)</vt:lpstr>
      <vt:lpstr>リスト</vt:lpstr>
      <vt:lpstr>事業計画!Print_Area</vt:lpstr>
      <vt:lpstr>'事業計画 (記入例)'!Print_Area</vt:lpstr>
      <vt:lpstr>その他</vt:lpstr>
      <vt:lpstr>バックオフィスサポート業務</vt:lpstr>
      <vt:lpstr>フロント業務</vt:lpstr>
      <vt:lpstr>食事の準備・配膳業務</vt:lpstr>
      <vt:lpstr>清掃業務</vt:lpstr>
      <vt:lpstr>有価証券報告書を内閣総理大臣に提出する会社又はその子会社及び関連会社である</vt:lpstr>
      <vt:lpstr>予約・デスク業務</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Sakase, Ryota</dc:creator>
  <cp:keywords/>
  <dc:description/>
  <cp:lastModifiedBy>Shunsuke Imai（今井駿佑）</cp:lastModifiedBy>
  <cp:revision/>
  <dcterms:created xsi:type="dcterms:W3CDTF">2025-02-09T12:42:26Z</dcterms:created>
  <dcterms:modified xsi:type="dcterms:W3CDTF">2025-03-27T02:03:12Z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2025-02-09T15:54:57Z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4b8f8e56-5c27-423a-946f-dba81ebbd78e</vt:lpwstr>
  </property>
  <property fmtid="{D5CDD505-2E9C-101B-9397-08002B2CF9AE}" pid="8" name="MSIP_Label_ea60d57e-af5b-4752-ac57-3e4f28ca11dc_ContentBits">
    <vt:lpwstr>0</vt:lpwstr>
  </property>
  <property fmtid="{D5CDD505-2E9C-101B-9397-08002B2CF9AE}" pid="9" name="ContentTypeId">
    <vt:lpwstr>0x0101000BBB36AB0554A14FA24090B39FD1EB56</vt:lpwstr>
  </property>
  <property fmtid="{D5CDD505-2E9C-101B-9397-08002B2CF9AE}" pid="10" name="MediaServiceImageTags">
    <vt:lpwstr/>
  </property>
  <property fmtid="{D5CDD505-2E9C-101B-9397-08002B2CF9AE}" pid="11" name="MSIP_Label_ef683064-e914-40cc-b246-2b5927a3a354_Enabled">
    <vt:lpwstr>true</vt:lpwstr>
  </property>
  <property fmtid="{D5CDD505-2E9C-101B-9397-08002B2CF9AE}" pid="12" name="MSIP_Label_ef683064-e914-40cc-b246-2b5927a3a354_SetDate">
    <vt:lpwstr>2025-02-12T09:46:45Z</vt:lpwstr>
  </property>
  <property fmtid="{D5CDD505-2E9C-101B-9397-08002B2CF9AE}" pid="13" name="MSIP_Label_ef683064-e914-40cc-b246-2b5927a3a354_Method">
    <vt:lpwstr>Privileged</vt:lpwstr>
  </property>
  <property fmtid="{D5CDD505-2E9C-101B-9397-08002B2CF9AE}" pid="14" name="MSIP_Label_ef683064-e914-40cc-b246-2b5927a3a354_Name">
    <vt:lpwstr>ef683064-e914-40cc-b246-2b5927a3a354</vt:lpwstr>
  </property>
  <property fmtid="{D5CDD505-2E9C-101B-9397-08002B2CF9AE}" pid="15" name="MSIP_Label_ef683064-e914-40cc-b246-2b5927a3a354_SiteId">
    <vt:lpwstr>a629ef32-67ba-47a6-8eb3-ec43935644fc</vt:lpwstr>
  </property>
  <property fmtid="{D5CDD505-2E9C-101B-9397-08002B2CF9AE}" pid="16" name="MSIP_Label_ef683064-e914-40cc-b246-2b5927a3a354_ActionId">
    <vt:lpwstr>e0dff4e0-36a5-4d52-918e-ee1e05af7a4d</vt:lpwstr>
  </property>
  <property fmtid="{D5CDD505-2E9C-101B-9397-08002B2CF9AE}" pid="17" name="MSIP_Label_ef683064-e914-40cc-b246-2b5927a3a354_ContentBits">
    <vt:lpwstr>0</vt:lpwstr>
  </property>
</Properties>
</file>